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0f5cd2eeb18c88e/Desktop/Taxi Tas/TAS TAXI GOLF/TOTAL RESULTS/RESULTS 2004-2022/RESULTS 2008/"/>
    </mc:Choice>
  </mc:AlternateContent>
  <xr:revisionPtr revIDLastSave="19" documentId="13_ncr:1_{06B92173-D0D7-486B-A3CC-2764D05F2BE5}" xr6:coauthVersionLast="47" xr6:coauthVersionMax="47" xr10:uidLastSave="{923659B9-7166-4F47-8511-F013F3F48FB9}"/>
  <bookViews>
    <workbookView xWindow="-120" yWindow="-120" windowWidth="29040" windowHeight="15840" tabRatio="804" activeTab="2" xr2:uid="{00000000-000D-0000-FFFF-FFFF00000000}"/>
  </bookViews>
  <sheets>
    <sheet name="State Title Feb 08" sheetId="1" r:id="rId1"/>
    <sheet name="Bicheno Apr 08" sheetId="3" r:id="rId2"/>
    <sheet name="Mar 08" sheetId="2" r:id="rId3"/>
    <sheet name="May 08" sheetId="4" r:id="rId4"/>
    <sheet name="Jun 08" sheetId="5" r:id="rId5"/>
    <sheet name="Jul 08" sheetId="6" r:id="rId6"/>
    <sheet name="Aug 08" sheetId="7" r:id="rId7"/>
    <sheet name="Sep 08" sheetId="8" r:id="rId8"/>
    <sheet name="Nov 08" sheetId="9" r:id="rId9"/>
    <sheet name="Dec 08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4" i="10" l="1"/>
  <c r="J75" i="10"/>
  <c r="J83" i="10" s="1"/>
  <c r="J69" i="3"/>
  <c r="J64" i="2"/>
  <c r="J66" i="2" s="1"/>
  <c r="J67" i="2" s="1"/>
  <c r="J58" i="2"/>
  <c r="J68" i="2" s="1"/>
  <c r="H45" i="1"/>
  <c r="J77" i="9"/>
  <c r="K77" i="9" s="1"/>
  <c r="J65" i="9"/>
  <c r="J70" i="9" s="1"/>
  <c r="I65" i="9"/>
  <c r="H65" i="9"/>
  <c r="J69" i="9" s="1"/>
  <c r="J77" i="8"/>
  <c r="K77" i="8" s="1"/>
  <c r="J64" i="8"/>
  <c r="J69" i="8" s="1"/>
  <c r="I64" i="8"/>
  <c r="H64" i="8"/>
  <c r="J68" i="8" s="1"/>
  <c r="J79" i="7"/>
  <c r="K79" i="7" s="1"/>
  <c r="J66" i="7"/>
  <c r="J72" i="7" s="1"/>
  <c r="I66" i="7"/>
  <c r="J71" i="7" s="1"/>
  <c r="H66" i="7"/>
  <c r="J70" i="7" s="1"/>
  <c r="J67" i="6"/>
  <c r="J70" i="6" s="1"/>
  <c r="K70" i="6" s="1"/>
  <c r="J55" i="6"/>
  <c r="J60" i="6" s="1"/>
  <c r="I55" i="6"/>
  <c r="H55" i="6"/>
  <c r="J59" i="6" s="1"/>
  <c r="J66" i="5"/>
  <c r="K69" i="5" s="1"/>
  <c r="J60" i="5"/>
  <c r="K70" i="5" s="1"/>
  <c r="J52" i="5"/>
  <c r="I52" i="5"/>
  <c r="H52" i="5"/>
  <c r="K52" i="5" s="1"/>
  <c r="J65" i="4"/>
  <c r="J69" i="4" s="1"/>
  <c r="K69" i="4" s="1"/>
  <c r="J60" i="4"/>
  <c r="J52" i="4"/>
  <c r="I52" i="4"/>
  <c r="H52" i="4"/>
  <c r="K52" i="4" s="1"/>
  <c r="H51" i="3"/>
  <c r="J51" i="3"/>
  <c r="I60" i="3"/>
  <c r="J60" i="3"/>
  <c r="I66" i="3"/>
  <c r="I68" i="3"/>
  <c r="J68" i="3"/>
  <c r="J70" i="3"/>
  <c r="J45" i="1"/>
  <c r="I50" i="1" s="1"/>
  <c r="I51" i="1" s="1"/>
  <c r="J61" i="6" l="1"/>
  <c r="J73" i="7"/>
  <c r="J70" i="8"/>
  <c r="J79" i="8" s="1"/>
  <c r="J71" i="9"/>
  <c r="J78" i="9" s="1"/>
  <c r="K71" i="4"/>
  <c r="K71" i="9"/>
  <c r="K65" i="9"/>
  <c r="J78" i="8"/>
  <c r="K70" i="8"/>
  <c r="K64" i="8"/>
  <c r="K80" i="7"/>
  <c r="K73" i="7"/>
  <c r="K66" i="7"/>
  <c r="K72" i="6"/>
  <c r="G72" i="6" s="1"/>
  <c r="K71" i="6"/>
  <c r="K61" i="6"/>
  <c r="K55" i="6"/>
  <c r="K60" i="5"/>
  <c r="J68" i="5"/>
  <c r="K68" i="5" s="1"/>
  <c r="K60" i="4"/>
  <c r="K70" i="4"/>
  <c r="J63" i="1"/>
  <c r="J62" i="1"/>
  <c r="J79" i="9" l="1"/>
  <c r="H80" i="7"/>
  <c r="D80" i="7" s="1"/>
</calcChain>
</file>

<file path=xl/sharedStrings.xml><?xml version="1.0" encoding="utf-8"?>
<sst xmlns="http://schemas.openxmlformats.org/spreadsheetml/2006/main" count="2952" uniqueCount="437">
  <si>
    <t>NAME</t>
  </si>
  <si>
    <t>TASMANIAN TAXI GOLF ASSOCIATION</t>
  </si>
  <si>
    <t>RESULTS</t>
  </si>
  <si>
    <t>MENS</t>
  </si>
  <si>
    <t>FIRST</t>
  </si>
  <si>
    <t>SECOND</t>
  </si>
  <si>
    <t>THIRD</t>
  </si>
  <si>
    <t>LADIES</t>
  </si>
  <si>
    <t>GROSS</t>
  </si>
  <si>
    <t>H/CAP</t>
  </si>
  <si>
    <t>NETT</t>
  </si>
  <si>
    <t>PAID</t>
  </si>
  <si>
    <t>CLUB</t>
  </si>
  <si>
    <t>4TH</t>
  </si>
  <si>
    <t>8TH</t>
  </si>
  <si>
    <t>10TH</t>
  </si>
  <si>
    <t>FOURTH</t>
  </si>
  <si>
    <t>FIFTH</t>
  </si>
  <si>
    <t xml:space="preserve">M/SHIP </t>
  </si>
  <si>
    <t>Nearest to the pin</t>
  </si>
  <si>
    <t>Points</t>
  </si>
  <si>
    <t>?</t>
  </si>
  <si>
    <t>David</t>
  </si>
  <si>
    <t>Yes</t>
  </si>
  <si>
    <t>Bishop</t>
  </si>
  <si>
    <t>Royden</t>
  </si>
  <si>
    <t>Mow</t>
  </si>
  <si>
    <t>Broadby</t>
  </si>
  <si>
    <t>Barry</t>
  </si>
  <si>
    <t>Tas</t>
  </si>
  <si>
    <t>Cash</t>
  </si>
  <si>
    <t>Disqualified</t>
  </si>
  <si>
    <t>Keith</t>
  </si>
  <si>
    <t>Malcolm</t>
  </si>
  <si>
    <t>Challis</t>
  </si>
  <si>
    <t>Clive</t>
  </si>
  <si>
    <t>Clarke</t>
  </si>
  <si>
    <t>Clayton</t>
  </si>
  <si>
    <t>Joey</t>
  </si>
  <si>
    <t>Corkery</t>
  </si>
  <si>
    <t>John</t>
  </si>
  <si>
    <t>Fraser</t>
  </si>
  <si>
    <t>Andrew</t>
  </si>
  <si>
    <t>Green</t>
  </si>
  <si>
    <t>Murray</t>
  </si>
  <si>
    <t>Hamilton</t>
  </si>
  <si>
    <t>Chris</t>
  </si>
  <si>
    <t>Harrison</t>
  </si>
  <si>
    <t>Johnson</t>
  </si>
  <si>
    <t>Knight</t>
  </si>
  <si>
    <t>Darren</t>
  </si>
  <si>
    <t>Lton</t>
  </si>
  <si>
    <t>No card</t>
  </si>
  <si>
    <t>Hunt</t>
  </si>
  <si>
    <t>Ian</t>
  </si>
  <si>
    <t>Livesey</t>
  </si>
  <si>
    <t>Brian</t>
  </si>
  <si>
    <t>Mandic</t>
  </si>
  <si>
    <t>Peter</t>
  </si>
  <si>
    <t>McKenzie</t>
  </si>
  <si>
    <t>Anthony</t>
  </si>
  <si>
    <t>Menzie</t>
  </si>
  <si>
    <t>Frank</t>
  </si>
  <si>
    <t>Morcom</t>
  </si>
  <si>
    <t>Lance</t>
  </si>
  <si>
    <t>Pearce</t>
  </si>
  <si>
    <t>MOWBRAY</t>
  </si>
  <si>
    <t>C.SHIPS</t>
  </si>
  <si>
    <t>Reading</t>
  </si>
  <si>
    <t>Glenn</t>
  </si>
  <si>
    <t>Southeran</t>
  </si>
  <si>
    <t>Allan</t>
  </si>
  <si>
    <t>Wadley</t>
  </si>
  <si>
    <t>Karl</t>
  </si>
  <si>
    <t>River</t>
  </si>
  <si>
    <t>yes</t>
  </si>
  <si>
    <t>Watt</t>
  </si>
  <si>
    <t>Rouillon</t>
  </si>
  <si>
    <t>Jeff</t>
  </si>
  <si>
    <t>Bris Taxi</t>
  </si>
  <si>
    <t>Kim</t>
  </si>
  <si>
    <t>G/fees</t>
  </si>
  <si>
    <t>Maxine</t>
  </si>
  <si>
    <t>Groves</t>
  </si>
  <si>
    <t>Mischelle</t>
  </si>
  <si>
    <t>Henry</t>
  </si>
  <si>
    <t>Debra</t>
  </si>
  <si>
    <t>Bicheno</t>
  </si>
  <si>
    <t>Kearney</t>
  </si>
  <si>
    <t>Marise</t>
  </si>
  <si>
    <t>Riverside</t>
  </si>
  <si>
    <t>Judy</t>
  </si>
  <si>
    <t>Fliss</t>
  </si>
  <si>
    <t>Keith Watt</t>
  </si>
  <si>
    <t>Karl Wadley</t>
  </si>
  <si>
    <t>Brian Livesey</t>
  </si>
  <si>
    <t>name</t>
  </si>
  <si>
    <t>Score</t>
  </si>
  <si>
    <t>Peter Mandic</t>
  </si>
  <si>
    <t>Andrew fraser</t>
  </si>
  <si>
    <t>Royden Bishop</t>
  </si>
  <si>
    <t>Marise Kearney</t>
  </si>
  <si>
    <t>Maxine Green</t>
  </si>
  <si>
    <t>Chris Wadley</t>
  </si>
  <si>
    <t>Fliss Hunt</t>
  </si>
  <si>
    <t>Michelle Groves</t>
  </si>
  <si>
    <t>Kim Clarke</t>
  </si>
  <si>
    <t>F Hunt</t>
  </si>
  <si>
    <t>M Groves</t>
  </si>
  <si>
    <t>M Kearney</t>
  </si>
  <si>
    <t>State championship winner Keith Watt 64</t>
  </si>
  <si>
    <t>D Harrison</t>
  </si>
  <si>
    <t>M Pearce</t>
  </si>
  <si>
    <t>K Wadley</t>
  </si>
  <si>
    <t>Consistency awards 2007 Ladies K Clarke, Men M. Pearce</t>
  </si>
  <si>
    <t>24th Feb</t>
  </si>
  <si>
    <t>Financial report</t>
  </si>
  <si>
    <t>Moneys in</t>
  </si>
  <si>
    <t>Comp fees</t>
  </si>
  <si>
    <t>Membership</t>
  </si>
  <si>
    <t>Moneys out</t>
  </si>
  <si>
    <t>Trophies</t>
  </si>
  <si>
    <t>Green fees</t>
  </si>
  <si>
    <t>Barbecue</t>
  </si>
  <si>
    <t xml:space="preserve">Total received </t>
  </si>
  <si>
    <t>Total paid out</t>
  </si>
  <si>
    <t>Profit at competition</t>
  </si>
  <si>
    <t>Cash in hand after</t>
  </si>
  <si>
    <t>9 only</t>
  </si>
  <si>
    <t>Pay $15 green fees for 9 = $135</t>
  </si>
  <si>
    <t>Cash brought forward</t>
  </si>
  <si>
    <t>cash</t>
  </si>
  <si>
    <t>2008 paid</t>
  </si>
  <si>
    <t xml:space="preserve"> COMP </t>
  </si>
  <si>
    <t xml:space="preserve"> FEES </t>
  </si>
  <si>
    <t xml:space="preserve"> M/SHIP  </t>
  </si>
  <si>
    <t xml:space="preserve"> G.Fees </t>
  </si>
  <si>
    <t xml:space="preserve"> Yes </t>
  </si>
  <si>
    <t>Leonard</t>
  </si>
  <si>
    <t>Tim</t>
  </si>
  <si>
    <t xml:space="preserve"> yes </t>
  </si>
  <si>
    <t>Ivory</t>
  </si>
  <si>
    <t>Aaron</t>
  </si>
  <si>
    <t>Visitor</t>
  </si>
  <si>
    <t xml:space="preserve"> PAID </t>
  </si>
  <si>
    <t xml:space="preserve"> G/fees </t>
  </si>
  <si>
    <t>Betty</t>
  </si>
  <si>
    <t>Total paid</t>
  </si>
  <si>
    <t xml:space="preserve"> Financial report </t>
  </si>
  <si>
    <t>Lance Morcom</t>
  </si>
  <si>
    <t xml:space="preserve"> Moneys in </t>
  </si>
  <si>
    <t>Clive Challis</t>
  </si>
  <si>
    <t>3rd</t>
  </si>
  <si>
    <t>A. Ivory</t>
  </si>
  <si>
    <t xml:space="preserve"> Cash brought forward </t>
  </si>
  <si>
    <t xml:space="preserve"> cash </t>
  </si>
  <si>
    <t>Roydon Bishop</t>
  </si>
  <si>
    <t>7/16th</t>
  </si>
  <si>
    <t>R. Bishop</t>
  </si>
  <si>
    <t xml:space="preserve"> Comp fees </t>
  </si>
  <si>
    <t xml:space="preserve"> Membership </t>
  </si>
  <si>
    <t>Barry Clarke</t>
  </si>
  <si>
    <t xml:space="preserve"> *cash loan from B. Cash </t>
  </si>
  <si>
    <t xml:space="preserve"> shirt B. Leonard </t>
  </si>
  <si>
    <t xml:space="preserve"> Moneys out </t>
  </si>
  <si>
    <t>Marice Kearney</t>
  </si>
  <si>
    <t xml:space="preserve"> cash trophies </t>
  </si>
  <si>
    <t>Betty Leonard</t>
  </si>
  <si>
    <t>K. Clarke</t>
  </si>
  <si>
    <t xml:space="preserve"> green fees </t>
  </si>
  <si>
    <t>Judy Morcom</t>
  </si>
  <si>
    <t xml:space="preserve"> drinks </t>
  </si>
  <si>
    <t xml:space="preserve"> BBQ </t>
  </si>
  <si>
    <t>Mischelle Groves</t>
  </si>
  <si>
    <t xml:space="preserve"> Total cash </t>
  </si>
  <si>
    <t>*$175 Cash loan paid back by cheque No 945953</t>
  </si>
  <si>
    <t xml:space="preserve"> cheque </t>
  </si>
  <si>
    <t xml:space="preserve"> Loss at competition </t>
  </si>
  <si>
    <t xml:space="preserve"> Cash in hand </t>
  </si>
  <si>
    <t>BICHENO</t>
  </si>
  <si>
    <t>AUTUMN TEAM COMP</t>
  </si>
  <si>
    <t>COMP</t>
  </si>
  <si>
    <t>Cain</t>
  </si>
  <si>
    <t>Garry</t>
  </si>
  <si>
    <t>Davey</t>
  </si>
  <si>
    <t>Alan</t>
  </si>
  <si>
    <t>Taxi</t>
  </si>
  <si>
    <t>Jakobovski</t>
  </si>
  <si>
    <t>Tony</t>
  </si>
  <si>
    <t>Cut to 25</t>
  </si>
  <si>
    <t>Tylutki</t>
  </si>
  <si>
    <t>Ted</t>
  </si>
  <si>
    <t>Did not play</t>
  </si>
  <si>
    <t>Elliot</t>
  </si>
  <si>
    <t>Robert</t>
  </si>
  <si>
    <t>Swansea</t>
  </si>
  <si>
    <t>Carol</t>
  </si>
  <si>
    <t>Fielding</t>
  </si>
  <si>
    <t>Sarah</t>
  </si>
  <si>
    <t>T. Jakobovski</t>
  </si>
  <si>
    <t>G. Cain</t>
  </si>
  <si>
    <t>4 &amp; 13</t>
  </si>
  <si>
    <t>J. Corkery</t>
  </si>
  <si>
    <t>M. Pearce</t>
  </si>
  <si>
    <t>6 &amp; 15</t>
  </si>
  <si>
    <t>L. Morcom</t>
  </si>
  <si>
    <t>K. Wadley</t>
  </si>
  <si>
    <t>M'ship</t>
  </si>
  <si>
    <t>Nearest</t>
  </si>
  <si>
    <t>to pin</t>
  </si>
  <si>
    <t>*cash loan from M. Cash</t>
  </si>
  <si>
    <t>S. Fielding</t>
  </si>
  <si>
    <t>TOTAL</t>
  </si>
  <si>
    <t>M. Green</t>
  </si>
  <si>
    <t>C. Wadley</t>
  </si>
  <si>
    <t>D. Henry</t>
  </si>
  <si>
    <t>cash trophies</t>
  </si>
  <si>
    <t>J. Morcom</t>
  </si>
  <si>
    <t>green fees</t>
  </si>
  <si>
    <t>BBQ</t>
  </si>
  <si>
    <t>North</t>
  </si>
  <si>
    <t>South</t>
  </si>
  <si>
    <t>Teams</t>
  </si>
  <si>
    <t>C. Challis 32</t>
  </si>
  <si>
    <t>M. Pearce 36</t>
  </si>
  <si>
    <t>J. Corkery 28</t>
  </si>
  <si>
    <t>A. Davey 23</t>
  </si>
  <si>
    <t>R. Bishop 34</t>
  </si>
  <si>
    <t>T. Jakobovski 40</t>
  </si>
  <si>
    <t>Loss at competition</t>
  </si>
  <si>
    <t>* $92 Cash loan paid by back by cheque No 945957</t>
  </si>
  <si>
    <t>27th April</t>
  </si>
  <si>
    <t>FEES</t>
  </si>
  <si>
    <t>G.Fees</t>
  </si>
  <si>
    <t>brought forward</t>
  </si>
  <si>
    <t>Monies out</t>
  </si>
  <si>
    <t>total cash</t>
  </si>
  <si>
    <t>cash loan paid back</t>
  </si>
  <si>
    <t>cheque</t>
  </si>
  <si>
    <t>cash in hand after</t>
  </si>
  <si>
    <t>May 11th</t>
  </si>
  <si>
    <t>Tom</t>
  </si>
  <si>
    <t>Mowbray</t>
  </si>
  <si>
    <t>Robbie</t>
  </si>
  <si>
    <t>Carrick</t>
  </si>
  <si>
    <t>Elizabeth</t>
  </si>
  <si>
    <t>Jeff Rouillon</t>
  </si>
  <si>
    <t>cash brought forward</t>
  </si>
  <si>
    <t>Murray Green</t>
  </si>
  <si>
    <t xml:space="preserve">4th </t>
  </si>
  <si>
    <t>8th</t>
  </si>
  <si>
    <t>membership</t>
  </si>
  <si>
    <t>18th</t>
  </si>
  <si>
    <t>B. Clarke</t>
  </si>
  <si>
    <t>Mal Pearce</t>
  </si>
  <si>
    <t>E. Leonard</t>
  </si>
  <si>
    <t>drinks</t>
  </si>
  <si>
    <t>M. Kearney</t>
  </si>
  <si>
    <t>4th</t>
  </si>
  <si>
    <t>M. green</t>
  </si>
  <si>
    <t>cheque for</t>
  </si>
  <si>
    <t>K. Ckarke</t>
  </si>
  <si>
    <t>water levee</t>
  </si>
  <si>
    <t>$52 MGC</t>
  </si>
  <si>
    <t>from stock</t>
  </si>
  <si>
    <t>CAMPBELL TOWN</t>
  </si>
  <si>
    <t>Ron</t>
  </si>
  <si>
    <t>Cooke</t>
  </si>
  <si>
    <t>new memb</t>
  </si>
  <si>
    <t>Cranefield</t>
  </si>
  <si>
    <t>Len</t>
  </si>
  <si>
    <t>Harris</t>
  </si>
  <si>
    <t>Garry Cain</t>
  </si>
  <si>
    <t>John Corkery</t>
  </si>
  <si>
    <t>Anthony McKenzie</t>
  </si>
  <si>
    <t>Barry Cash</t>
  </si>
  <si>
    <t>Malcolm Cash</t>
  </si>
  <si>
    <t>$200 cash loan</t>
  </si>
  <si>
    <t>Total received</t>
  </si>
  <si>
    <t>soup &amp; san</t>
  </si>
  <si>
    <t>Kim. Clarke</t>
  </si>
  <si>
    <t>$200 paid back</t>
  </si>
  <si>
    <t>$100 on loan from Barry Cash and $100 on loan from Malcolm Cash</t>
  </si>
  <si>
    <t>Jeff Rouillon to be cut 1 stroke to a handicap of 19</t>
  </si>
  <si>
    <t xml:space="preserve">Loss at competition </t>
  </si>
  <si>
    <t>$200 cheque to pay M and B Cash No. 945959</t>
  </si>
  <si>
    <t>July 27th</t>
  </si>
  <si>
    <t>Meredith</t>
  </si>
  <si>
    <t>Unknown</t>
  </si>
  <si>
    <t>Player</t>
  </si>
  <si>
    <t>Robbie Carrick</t>
  </si>
  <si>
    <t>8th Frank Menzie</t>
  </si>
  <si>
    <t>Joey Clayton</t>
  </si>
  <si>
    <t>10th Robbie Carrick</t>
  </si>
  <si>
    <t>Money out</t>
  </si>
  <si>
    <t>Elizabeth Leonard</t>
  </si>
  <si>
    <t>8th Kim Clarke</t>
  </si>
  <si>
    <t>by cheque</t>
  </si>
  <si>
    <t>Jeff Rouillon was cut 1 stroke to a handicap of 18</t>
  </si>
  <si>
    <t>Banked</t>
  </si>
  <si>
    <t>Leaving</t>
  </si>
  <si>
    <t>COLEBROOK</t>
  </si>
  <si>
    <t>Phone</t>
  </si>
  <si>
    <t>6333 0595</t>
  </si>
  <si>
    <t>6344 8840</t>
  </si>
  <si>
    <t>Exeter</t>
  </si>
  <si>
    <t>6331 7546</t>
  </si>
  <si>
    <t>6326 3571</t>
  </si>
  <si>
    <t>6343 3009</t>
  </si>
  <si>
    <t>6326 4644</t>
  </si>
  <si>
    <t>Elderslie</t>
  </si>
  <si>
    <t>6249 4019</t>
  </si>
  <si>
    <t>Tas Taxi 27.2</t>
  </si>
  <si>
    <t>6263 7659</t>
  </si>
  <si>
    <t>Davenport</t>
  </si>
  <si>
    <t>Tas. Taxi 21</t>
  </si>
  <si>
    <t>Doherty</t>
  </si>
  <si>
    <t>Bus driver</t>
  </si>
  <si>
    <t>No</t>
  </si>
  <si>
    <t>0409237002</t>
  </si>
  <si>
    <t>0439368510</t>
  </si>
  <si>
    <t>0438320075</t>
  </si>
  <si>
    <t>Tasmania</t>
  </si>
  <si>
    <t>6269 2414</t>
  </si>
  <si>
    <t>Tas Taxi 25.1</t>
  </si>
  <si>
    <t>6244 5042</t>
  </si>
  <si>
    <t>6326 5989</t>
  </si>
  <si>
    <t>Lester</t>
  </si>
  <si>
    <t>Lodge</t>
  </si>
  <si>
    <t>6344 5812</t>
  </si>
  <si>
    <t>Lohrey</t>
  </si>
  <si>
    <t>0419008639</t>
  </si>
  <si>
    <t>0409654543</t>
  </si>
  <si>
    <t>0418389968</t>
  </si>
  <si>
    <t>Jimi</t>
  </si>
  <si>
    <t>Morgan</t>
  </si>
  <si>
    <t>6243 7540</t>
  </si>
  <si>
    <t>Lou</t>
  </si>
  <si>
    <t>Phillips</t>
  </si>
  <si>
    <t>Tas Taxi 18.1</t>
  </si>
  <si>
    <t>Bruce</t>
  </si>
  <si>
    <t>Rowland</t>
  </si>
  <si>
    <t>6245 9301</t>
  </si>
  <si>
    <t>Ray</t>
  </si>
  <si>
    <t>Skinner</t>
  </si>
  <si>
    <t>Paid membership but did not play</t>
  </si>
  <si>
    <t>0419387820</t>
  </si>
  <si>
    <t>Geoff</t>
  </si>
  <si>
    <t>Stevenson</t>
  </si>
  <si>
    <t>0408298234</t>
  </si>
  <si>
    <t>Roger</t>
  </si>
  <si>
    <t>Suffe</t>
  </si>
  <si>
    <t>6326 2496</t>
  </si>
  <si>
    <t>Margaret</t>
  </si>
  <si>
    <t>Devenoges</t>
  </si>
  <si>
    <t>6391 9221</t>
  </si>
  <si>
    <t>Mrs R.</t>
  </si>
  <si>
    <t>Soffe</t>
  </si>
  <si>
    <t>Tes</t>
  </si>
  <si>
    <t>Ron Cooke</t>
  </si>
  <si>
    <t>Geoff Stevenson</t>
  </si>
  <si>
    <t>Jimi Morgan</t>
  </si>
  <si>
    <t>Bus collection</t>
  </si>
  <si>
    <t>Allan Southeran</t>
  </si>
  <si>
    <t>Bus cost</t>
  </si>
  <si>
    <t>cheque 61</t>
  </si>
  <si>
    <t>cheque 65</t>
  </si>
  <si>
    <t>Winner Ron Cooke was not given his trophy plus $30</t>
  </si>
  <si>
    <t>Second Geoff Stevenson was not given his trophy plus $10</t>
  </si>
  <si>
    <t>banked 26/8/08 leaving</t>
  </si>
  <si>
    <t>EXETER</t>
  </si>
  <si>
    <t xml:space="preserve">"September 14th </t>
  </si>
  <si>
    <t>6334 5305</t>
  </si>
  <si>
    <t>6326 9252</t>
  </si>
  <si>
    <t>John Lohrey</t>
  </si>
  <si>
    <t>Malcolm Pearce</t>
  </si>
  <si>
    <t>Allan Cash</t>
  </si>
  <si>
    <t>cheque 66</t>
  </si>
  <si>
    <t>ORFORD</t>
  </si>
  <si>
    <t>"November 23 2008</t>
  </si>
  <si>
    <t>Pit water</t>
  </si>
  <si>
    <t>Steve</t>
  </si>
  <si>
    <t>Chris Hamilton</t>
  </si>
  <si>
    <t>cheque 69</t>
  </si>
  <si>
    <t>cheque 68</t>
  </si>
  <si>
    <t>cheque 67</t>
  </si>
  <si>
    <t>GREEN</t>
  </si>
  <si>
    <t>h/cap</t>
  </si>
  <si>
    <t>gross</t>
  </si>
  <si>
    <t>net</t>
  </si>
  <si>
    <t>comp</t>
  </si>
  <si>
    <t>fees</t>
  </si>
  <si>
    <t>club</t>
  </si>
  <si>
    <t>comp/fee</t>
  </si>
  <si>
    <t xml:space="preserve">   POATINA</t>
  </si>
  <si>
    <t xml:space="preserve">   9th March</t>
  </si>
  <si>
    <t>Apted</t>
  </si>
  <si>
    <t>December 14 2008</t>
  </si>
  <si>
    <t>Dale</t>
  </si>
  <si>
    <t>Tas Taxi 27.3</t>
  </si>
  <si>
    <t xml:space="preserve"> No </t>
  </si>
  <si>
    <t>Tas Taxi 25.2</t>
  </si>
  <si>
    <t xml:space="preserve"> ? </t>
  </si>
  <si>
    <t>Greg</t>
  </si>
  <si>
    <t>Whybrow</t>
  </si>
  <si>
    <t xml:space="preserve"> Visitor </t>
  </si>
  <si>
    <t>Graeme</t>
  </si>
  <si>
    <t>Ponting</t>
  </si>
  <si>
    <t xml:space="preserve"> Tes </t>
  </si>
  <si>
    <t>Loraine</t>
  </si>
  <si>
    <t xml:space="preserve"> cash brought forward </t>
  </si>
  <si>
    <t>Andrew Fraser</t>
  </si>
  <si>
    <t>Dale Cash 4th</t>
  </si>
  <si>
    <t xml:space="preserve"> sale of 3 shirts </t>
  </si>
  <si>
    <t>Dale Cash 8th</t>
  </si>
  <si>
    <t>Kim Willis 10th</t>
  </si>
  <si>
    <t xml:space="preserve"> membership </t>
  </si>
  <si>
    <t>Dale Cash</t>
  </si>
  <si>
    <t xml:space="preserve"> Total received </t>
  </si>
  <si>
    <t xml:space="preserve"> Water levee </t>
  </si>
  <si>
    <t>Margaret Devenoges</t>
  </si>
  <si>
    <t xml:space="preserve">Loraine Ponting 4th </t>
  </si>
  <si>
    <t xml:space="preserve"> ham trophies </t>
  </si>
  <si>
    <t>Deb Henry 8th</t>
  </si>
  <si>
    <t>Maxine Green 10th</t>
  </si>
  <si>
    <t xml:space="preserve"> Barbecue </t>
  </si>
  <si>
    <t>Deb Henry</t>
  </si>
  <si>
    <t xml:space="preserve"> Total paid out </t>
  </si>
  <si>
    <t xml:space="preserve"> cash in hand after </t>
  </si>
  <si>
    <t>comp fee</t>
  </si>
  <si>
    <t>"0409237002</t>
  </si>
  <si>
    <t>"0439368510</t>
  </si>
  <si>
    <t>"0438320075</t>
  </si>
  <si>
    <t>"0419 008 639</t>
  </si>
  <si>
    <t>1st</t>
  </si>
  <si>
    <t>2nd</t>
  </si>
  <si>
    <t>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</si>
</sst>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m/d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u/>
      <sz val="7"/>
      <name val="Arial"/>
      <family val="2"/>
    </font>
    <font>
      <sz val="8"/>
      <color rgb="FF00B050"/>
      <name val="Arial"/>
      <family val="2"/>
    </font>
    <font>
      <sz val="10"/>
      <color rgb="FF00B050"/>
      <name val="Arial"/>
      <family val="2"/>
    </font>
    <font>
      <b/>
      <u/>
      <sz val="1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12"/>
      <color rgb="FFC00000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sz val="10"/>
      <color rgb="FFC00000"/>
      <name val="Arial"/>
      <family val="2"/>
    </font>
    <font>
      <b/>
      <u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/>
    <xf numFmtId="0" fontId="0" fillId="0" borderId="0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Border="1"/>
    <xf numFmtId="0" fontId="6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6" fillId="0" borderId="4" xfId="0" applyFont="1" applyFill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4" fillId="0" borderId="1" xfId="0" applyFont="1" applyFill="1" applyBorder="1"/>
    <xf numFmtId="44" fontId="0" fillId="0" borderId="0" xfId="1" applyFont="1" applyBorder="1"/>
    <xf numFmtId="44" fontId="8" fillId="0" borderId="0" xfId="1" applyFont="1" applyBorder="1" applyAlignment="1">
      <alignment horizontal="center"/>
    </xf>
    <xf numFmtId="44" fontId="9" fillId="0" borderId="1" xfId="1" applyFont="1" applyBorder="1"/>
    <xf numFmtId="44" fontId="7" fillId="0" borderId="1" xfId="1" applyFont="1" applyBorder="1"/>
    <xf numFmtId="44" fontId="10" fillId="0" borderId="0" xfId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4" fontId="4" fillId="0" borderId="1" xfId="1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44" fontId="4" fillId="0" borderId="0" xfId="1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44" fontId="15" fillId="0" borderId="1" xfId="1" applyFont="1" applyBorder="1" applyAlignment="1">
      <alignment horizontal="left"/>
    </xf>
    <xf numFmtId="15" fontId="15" fillId="0" borderId="6" xfId="0" applyNumberFormat="1" applyFont="1" applyBorder="1" applyAlignment="1">
      <alignment horizontal="left"/>
    </xf>
    <xf numFmtId="0" fontId="15" fillId="0" borderId="0" xfId="0" applyFont="1" applyBorder="1"/>
    <xf numFmtId="0" fontId="15" fillId="0" borderId="1" xfId="0" applyFont="1" applyFill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5" fillId="0" borderId="0" xfId="0" applyFont="1"/>
    <xf numFmtId="0" fontId="9" fillId="0" borderId="0" xfId="0" applyFont="1" applyBorder="1" applyAlignment="1"/>
    <xf numFmtId="44" fontId="7" fillId="0" borderId="0" xfId="1" applyFont="1" applyBorder="1"/>
    <xf numFmtId="44" fontId="15" fillId="0" borderId="1" xfId="1" applyFont="1" applyBorder="1"/>
    <xf numFmtId="14" fontId="6" fillId="0" borderId="0" xfId="1" applyNumberFormat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44" fontId="9" fillId="0" borderId="1" xfId="1" applyFont="1" applyBorder="1" applyAlignment="1">
      <alignment horizontal="center"/>
    </xf>
    <xf numFmtId="0" fontId="9" fillId="0" borderId="1" xfId="0" applyFont="1" applyBorder="1" applyAlignment="1"/>
    <xf numFmtId="44" fontId="9" fillId="0" borderId="0" xfId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4" fontId="0" fillId="0" borderId="1" xfId="1" applyFont="1" applyBorder="1"/>
    <xf numFmtId="0" fontId="9" fillId="0" borderId="0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9" fillId="0" borderId="0" xfId="0" applyFont="1" applyBorder="1"/>
    <xf numFmtId="0" fontId="7" fillId="0" borderId="6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/>
    <xf numFmtId="0" fontId="5" fillId="0" borderId="0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8" xfId="0" applyFont="1" applyBorder="1"/>
    <xf numFmtId="0" fontId="4" fillId="0" borderId="6" xfId="0" applyFont="1" applyBorder="1"/>
    <xf numFmtId="0" fontId="4" fillId="0" borderId="9" xfId="0" applyFont="1" applyBorder="1"/>
    <xf numFmtId="0" fontId="13" fillId="0" borderId="1" xfId="0" applyFont="1" applyBorder="1" applyAlignment="1">
      <alignment horizontal="left"/>
    </xf>
    <xf numFmtId="44" fontId="13" fillId="0" borderId="1" xfId="1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44" fontId="13" fillId="0" borderId="1" xfId="1" applyFont="1" applyBorder="1"/>
    <xf numFmtId="15" fontId="13" fillId="0" borderId="6" xfId="0" applyNumberFormat="1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44" fontId="13" fillId="0" borderId="5" xfId="1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44" fontId="15" fillId="0" borderId="0" xfId="1" applyFont="1" applyBorder="1"/>
    <xf numFmtId="44" fontId="19" fillId="0" borderId="0" xfId="1" applyFont="1" applyBorder="1" applyAlignment="1">
      <alignment horizontal="center"/>
    </xf>
    <xf numFmtId="44" fontId="18" fillId="0" borderId="0" xfId="1" applyFont="1" applyBorder="1" applyAlignment="1">
      <alignment horizontal="left"/>
    </xf>
    <xf numFmtId="44" fontId="21" fillId="0" borderId="10" xfId="1" applyFont="1" applyBorder="1"/>
    <xf numFmtId="44" fontId="22" fillId="0" borderId="0" xfId="1" applyFont="1" applyBorder="1" applyAlignment="1">
      <alignment horizontal="center"/>
    </xf>
    <xf numFmtId="44" fontId="21" fillId="0" borderId="0" xfId="1" applyFont="1" applyBorder="1"/>
    <xf numFmtId="44" fontId="21" fillId="0" borderId="0" xfId="1" applyFont="1" applyBorder="1" applyAlignment="1">
      <alignment horizontal="left"/>
    </xf>
    <xf numFmtId="44" fontId="21" fillId="0" borderId="10" xfId="1" applyFont="1" applyBorder="1" applyAlignment="1">
      <alignment horizontal="left"/>
    </xf>
    <xf numFmtId="44" fontId="20" fillId="0" borderId="0" xfId="1" applyFont="1" applyBorder="1" applyAlignment="1">
      <alignment horizontal="left"/>
    </xf>
    <xf numFmtId="44" fontId="15" fillId="0" borderId="0" xfId="1" applyFont="1" applyBorder="1" applyAlignment="1">
      <alignment horizontal="center"/>
    </xf>
    <xf numFmtId="44" fontId="18" fillId="0" borderId="0" xfId="1" applyFont="1" applyBorder="1" applyAlignment="1">
      <alignment horizontal="center"/>
    </xf>
    <xf numFmtId="44" fontId="21" fillId="0" borderId="0" xfId="1" applyFont="1" applyBorder="1" applyAlignment="1">
      <alignment horizontal="right"/>
    </xf>
    <xf numFmtId="44" fontId="21" fillId="0" borderId="10" xfId="1" applyFont="1" applyFill="1" applyBorder="1" applyAlignment="1">
      <alignment horizontal="center"/>
    </xf>
    <xf numFmtId="44" fontId="18" fillId="0" borderId="0" xfId="1" applyFont="1" applyBorder="1"/>
    <xf numFmtId="0" fontId="15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44" fontId="21" fillId="0" borderId="0" xfId="1" applyFont="1" applyBorder="1" applyAlignment="1">
      <alignment horizontal="center"/>
    </xf>
    <xf numFmtId="44" fontId="23" fillId="0" borderId="0" xfId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44" fontId="4" fillId="0" borderId="0" xfId="1" applyFont="1" applyBorder="1"/>
    <xf numFmtId="44" fontId="18" fillId="0" borderId="1" xfId="1" applyFont="1" applyBorder="1" applyAlignment="1">
      <alignment horizontal="center"/>
    </xf>
    <xf numFmtId="44" fontId="18" fillId="0" borderId="1" xfId="1" applyFont="1" applyBorder="1"/>
    <xf numFmtId="8" fontId="15" fillId="0" borderId="0" xfId="0" applyNumberFormat="1" applyFont="1" applyBorder="1"/>
    <xf numFmtId="0" fontId="15" fillId="0" borderId="1" xfId="0" applyFont="1" applyBorder="1"/>
    <xf numFmtId="8" fontId="15" fillId="0" borderId="1" xfId="0" applyNumberFormat="1" applyFont="1" applyBorder="1"/>
    <xf numFmtId="0" fontId="0" fillId="0" borderId="1" xfId="0" applyBorder="1" applyAlignment="1">
      <alignment horizontal="left"/>
    </xf>
    <xf numFmtId="44" fontId="15" fillId="0" borderId="0" xfId="1" applyFont="1" applyBorder="1" applyAlignment="1">
      <alignment horizontal="right"/>
    </xf>
    <xf numFmtId="8" fontId="15" fillId="0" borderId="0" xfId="1" applyNumberFormat="1" applyFont="1" applyBorder="1"/>
    <xf numFmtId="8" fontId="15" fillId="0" borderId="1" xfId="1" applyNumberFormat="1" applyFont="1" applyBorder="1"/>
    <xf numFmtId="44" fontId="2" fillId="0" borderId="0" xfId="1" applyFont="1" applyBorder="1"/>
    <xf numFmtId="0" fontId="18" fillId="0" borderId="0" xfId="0" applyFont="1"/>
    <xf numFmtId="0" fontId="15" fillId="0" borderId="3" xfId="0" applyFont="1" applyBorder="1"/>
    <xf numFmtId="0" fontId="6" fillId="0" borderId="0" xfId="0" applyFont="1" applyBorder="1" applyAlignment="1">
      <alignment horizontal="right"/>
    </xf>
    <xf numFmtId="0" fontId="25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4" fontId="12" fillId="0" borderId="0" xfId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4" fontId="9" fillId="0" borderId="0" xfId="1" applyFont="1" applyBorder="1"/>
    <xf numFmtId="0" fontId="15" fillId="0" borderId="0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6" fontId="18" fillId="0" borderId="6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44" fontId="15" fillId="0" borderId="5" xfId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6" fontId="15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17" fontId="4" fillId="0" borderId="11" xfId="0" applyNumberFormat="1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44" fontId="15" fillId="0" borderId="1" xfId="0" applyNumberFormat="1" applyFont="1" applyBorder="1"/>
    <xf numFmtId="44" fontId="2" fillId="0" borderId="0" xfId="1" applyFont="1" applyBorder="1" applyAlignment="1">
      <alignment horizontal="left"/>
    </xf>
    <xf numFmtId="44" fontId="15" fillId="0" borderId="0" xfId="0" applyNumberFormat="1" applyFont="1" applyFill="1" applyBorder="1"/>
    <xf numFmtId="0" fontId="13" fillId="0" borderId="0" xfId="0" applyFont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44" fontId="15" fillId="0" borderId="1" xfId="0" applyNumberFormat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6" fontId="13" fillId="0" borderId="0" xfId="1" applyNumberFormat="1" applyFont="1" applyBorder="1"/>
    <xf numFmtId="0" fontId="26" fillId="0" borderId="0" xfId="0" applyFont="1" applyBorder="1" applyAlignment="1">
      <alignment horizontal="right"/>
    </xf>
    <xf numFmtId="44" fontId="26" fillId="0" borderId="0" xfId="1" applyFont="1" applyBorder="1"/>
    <xf numFmtId="0" fontId="11" fillId="0" borderId="0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25" fillId="0" borderId="0" xfId="0" applyFont="1" applyBorder="1" applyAlignment="1">
      <alignment horizontal="center"/>
    </xf>
    <xf numFmtId="44" fontId="9" fillId="0" borderId="0" xfId="1" applyFont="1" applyBorder="1" applyAlignment="1"/>
    <xf numFmtId="44" fontId="15" fillId="0" borderId="6" xfId="1" applyFont="1" applyBorder="1" applyAlignment="1">
      <alignment horizontal="left"/>
    </xf>
    <xf numFmtId="44" fontId="18" fillId="0" borderId="6" xfId="1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44" fontId="15" fillId="0" borderId="6" xfId="1" applyFont="1" applyBorder="1"/>
    <xf numFmtId="44" fontId="9" fillId="0" borderId="1" xfId="1" applyFont="1" applyBorder="1" applyAlignment="1"/>
    <xf numFmtId="44" fontId="15" fillId="0" borderId="1" xfId="1" applyFont="1" applyBorder="1" applyAlignment="1">
      <alignment horizontal="center"/>
    </xf>
    <xf numFmtId="44" fontId="15" fillId="0" borderId="12" xfId="0" applyNumberFormat="1" applyFont="1" applyBorder="1"/>
    <xf numFmtId="44" fontId="0" fillId="0" borderId="0" xfId="1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44" fontId="15" fillId="0" borderId="0" xfId="1" applyFont="1" applyFill="1" applyBorder="1"/>
    <xf numFmtId="44" fontId="18" fillId="0" borderId="0" xfId="0" applyNumberFormat="1" applyFont="1" applyBorder="1"/>
    <xf numFmtId="0" fontId="7" fillId="0" borderId="6" xfId="0" applyFont="1" applyBorder="1" applyAlignment="1">
      <alignment horizontal="center"/>
    </xf>
    <xf numFmtId="44" fontId="15" fillId="0" borderId="0" xfId="1" applyFont="1" applyBorder="1" applyAlignment="1">
      <alignment horizontal="left"/>
    </xf>
    <xf numFmtId="0" fontId="15" fillId="0" borderId="10" xfId="0" applyFont="1" applyBorder="1"/>
    <xf numFmtId="0" fontId="4" fillId="0" borderId="6" xfId="0" applyFont="1" applyBorder="1" applyAlignment="1">
      <alignment horizontal="center"/>
    </xf>
    <xf numFmtId="44" fontId="26" fillId="0" borderId="0" xfId="0" applyNumberFormat="1" applyFont="1" applyBorder="1" applyAlignment="1">
      <alignment horizontal="center"/>
    </xf>
    <xf numFmtId="44" fontId="18" fillId="0" borderId="0" xfId="1" applyFont="1" applyBorder="1" applyAlignment="1">
      <alignment horizontal="right"/>
    </xf>
    <xf numFmtId="17" fontId="12" fillId="0" borderId="0" xfId="1" applyNumberFormat="1" applyFont="1" applyBorder="1" applyAlignment="1">
      <alignment horizontal="right"/>
    </xf>
    <xf numFmtId="44" fontId="2" fillId="0" borderId="0" xfId="1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44" fontId="15" fillId="0" borderId="2" xfId="1" applyFont="1" applyBorder="1"/>
    <xf numFmtId="44" fontId="15" fillId="0" borderId="2" xfId="1" applyFont="1" applyBorder="1" applyAlignment="1">
      <alignment horizontal="center"/>
    </xf>
    <xf numFmtId="44" fontId="0" fillId="0" borderId="12" xfId="0" applyNumberFormat="1" applyBorder="1"/>
    <xf numFmtId="17" fontId="4" fillId="0" borderId="6" xfId="0" applyNumberFormat="1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4" fillId="0" borderId="10" xfId="0" applyFont="1" applyBorder="1" applyAlignment="1">
      <alignment horizontal="center"/>
    </xf>
    <xf numFmtId="0" fontId="15" fillId="0" borderId="0" xfId="0" applyFont="1" applyFill="1" applyBorder="1"/>
    <xf numFmtId="0" fontId="13" fillId="0" borderId="1" xfId="0" applyFont="1" applyBorder="1"/>
    <xf numFmtId="0" fontId="9" fillId="0" borderId="13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13" fillId="0" borderId="1" xfId="0" applyFont="1" applyFill="1" applyBorder="1"/>
    <xf numFmtId="0" fontId="27" fillId="0" borderId="0" xfId="0" applyFont="1" applyBorder="1" applyAlignment="1">
      <alignment horizontal="right"/>
    </xf>
    <xf numFmtId="44" fontId="28" fillId="0" borderId="0" xfId="1" applyFont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17" fontId="15" fillId="0" borderId="6" xfId="0" applyNumberFormat="1" applyFont="1" applyBorder="1" applyAlignment="1">
      <alignment horizontal="left"/>
    </xf>
    <xf numFmtId="0" fontId="15" fillId="0" borderId="11" xfId="0" applyFont="1" applyBorder="1" applyAlignment="1">
      <alignment horizontal="right"/>
    </xf>
    <xf numFmtId="44" fontId="15" fillId="0" borderId="14" xfId="1" applyFont="1" applyBorder="1"/>
    <xf numFmtId="0" fontId="15" fillId="0" borderId="1" xfId="0" applyFont="1" applyFill="1" applyBorder="1" applyAlignment="1"/>
    <xf numFmtId="0" fontId="15" fillId="0" borderId="6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44" fontId="18" fillId="0" borderId="14" xfId="0" applyNumberFormat="1" applyFont="1" applyBorder="1"/>
    <xf numFmtId="0" fontId="15" fillId="0" borderId="1" xfId="0" applyFont="1" applyFill="1" applyBorder="1"/>
    <xf numFmtId="0" fontId="15" fillId="0" borderId="4" xfId="0" applyFont="1" applyBorder="1" applyAlignment="1">
      <alignment horizontal="center"/>
    </xf>
    <xf numFmtId="0" fontId="15" fillId="0" borderId="1" xfId="0" quotePrefix="1" applyFont="1" applyBorder="1"/>
    <xf numFmtId="0" fontId="15" fillId="3" borderId="1" xfId="0" applyFont="1" applyFill="1" applyBorder="1"/>
    <xf numFmtId="0" fontId="15" fillId="7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44" fontId="15" fillId="0" borderId="2" xfId="1" applyFont="1" applyBorder="1" applyAlignment="1">
      <alignment horizontal="left"/>
    </xf>
    <xf numFmtId="44" fontId="15" fillId="0" borderId="8" xfId="1" applyFont="1" applyBorder="1"/>
    <xf numFmtId="44" fontId="15" fillId="0" borderId="15" xfId="0" applyNumberFormat="1" applyFont="1" applyBorder="1"/>
    <xf numFmtId="17" fontId="15" fillId="0" borderId="9" xfId="0" applyNumberFormat="1" applyFont="1" applyBorder="1" applyAlignment="1">
      <alignment horizontal="left"/>
    </xf>
    <xf numFmtId="0" fontId="15" fillId="0" borderId="16" xfId="0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44" fontId="31" fillId="0" borderId="0" xfId="1" applyFont="1" applyBorder="1" applyAlignment="1">
      <alignment horizontal="left"/>
    </xf>
    <xf numFmtId="17" fontId="8" fillId="0" borderId="0" xfId="1" applyNumberFormat="1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32" fillId="0" borderId="0" xfId="0" applyFont="1" applyBorder="1" applyAlignment="1">
      <alignment horizontal="right"/>
    </xf>
    <xf numFmtId="44" fontId="14" fillId="0" borderId="0" xfId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44" fontId="9" fillId="0" borderId="2" xfId="1" applyFont="1" applyBorder="1" applyAlignment="1">
      <alignment horizontal="center"/>
    </xf>
    <xf numFmtId="0" fontId="9" fillId="0" borderId="2" xfId="0" applyFont="1" applyBorder="1" applyAlignment="1"/>
    <xf numFmtId="44" fontId="9" fillId="0" borderId="2" xfId="1" applyFont="1" applyBorder="1"/>
    <xf numFmtId="0" fontId="18" fillId="0" borderId="0" xfId="0" applyFont="1" applyBorder="1"/>
    <xf numFmtId="8" fontId="15" fillId="0" borderId="1" xfId="0" applyNumberFormat="1" applyFont="1" applyBorder="1" applyAlignment="1">
      <alignment horizontal="center"/>
    </xf>
    <xf numFmtId="0" fontId="15" fillId="0" borderId="5" xfId="0" applyFont="1" applyBorder="1"/>
    <xf numFmtId="0" fontId="15" fillId="0" borderId="2" xfId="0" applyFont="1" applyBorder="1"/>
    <xf numFmtId="0" fontId="5" fillId="0" borderId="0" xfId="0" applyFont="1" applyBorder="1" applyAlignment="1">
      <alignment horizontal="left"/>
    </xf>
    <xf numFmtId="44" fontId="5" fillId="0" borderId="0" xfId="1" applyFont="1" applyBorder="1" applyAlignment="1">
      <alignment horizontal="center"/>
    </xf>
    <xf numFmtId="44" fontId="2" fillId="0" borderId="0" xfId="1" applyFont="1" applyBorder="1" applyAlignment="1">
      <alignment horizontal="right"/>
    </xf>
    <xf numFmtId="44" fontId="2" fillId="0" borderId="0" xfId="1" applyFont="1" applyBorder="1" applyAlignment="1"/>
    <xf numFmtId="0" fontId="18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4" fontId="5" fillId="0" borderId="0" xfId="1" applyFont="1" applyBorder="1"/>
    <xf numFmtId="0" fontId="13" fillId="0" borderId="0" xfId="0" applyFont="1" applyBorder="1"/>
    <xf numFmtId="0" fontId="13" fillId="0" borderId="0" xfId="0" applyFont="1"/>
    <xf numFmtId="0" fontId="7" fillId="0" borderId="0" xfId="0" applyFont="1"/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44" fontId="15" fillId="0" borderId="8" xfId="1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44" fontId="14" fillId="0" borderId="0" xfId="1" applyFont="1" applyBorder="1" applyAlignment="1">
      <alignment horizontal="center"/>
    </xf>
    <xf numFmtId="44" fontId="14" fillId="0" borderId="0" xfId="1" applyFont="1" applyBorder="1" applyAlignment="1"/>
    <xf numFmtId="44" fontId="14" fillId="0" borderId="0" xfId="1" applyFont="1" applyBorder="1"/>
    <xf numFmtId="0" fontId="14" fillId="0" borderId="0" xfId="0" applyFont="1" applyBorder="1"/>
    <xf numFmtId="0" fontId="14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4" fontId="33" fillId="0" borderId="0" xfId="1" applyFont="1" applyBorder="1"/>
    <xf numFmtId="44" fontId="13" fillId="0" borderId="0" xfId="1" applyFont="1" applyBorder="1" applyAlignment="1">
      <alignment horizontal="center"/>
    </xf>
    <xf numFmtId="44" fontId="13" fillId="0" borderId="0" xfId="1" applyFont="1" applyBorder="1"/>
    <xf numFmtId="44" fontId="4" fillId="0" borderId="0" xfId="1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44" fontId="15" fillId="0" borderId="9" xfId="1" applyFont="1" applyBorder="1" applyAlignment="1">
      <alignment horizontal="left"/>
    </xf>
    <xf numFmtId="44" fontId="15" fillId="0" borderId="9" xfId="1" applyFont="1" applyBorder="1"/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44" fontId="19" fillId="0" borderId="0" xfId="1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44" fontId="13" fillId="0" borderId="0" xfId="1" applyFont="1" applyBorder="1" applyAlignment="1">
      <alignment horizontal="right"/>
    </xf>
    <xf numFmtId="0" fontId="15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44" fontId="2" fillId="0" borderId="7" xfId="1" applyFont="1" applyBorder="1" applyAlignment="1"/>
    <xf numFmtId="44" fontId="2" fillId="0" borderId="7" xfId="1" applyFont="1" applyBorder="1"/>
    <xf numFmtId="17" fontId="10" fillId="0" borderId="0" xfId="1" applyNumberFormat="1" applyFont="1" applyBorder="1" applyAlignment="1">
      <alignment horizontal="left"/>
    </xf>
    <xf numFmtId="17" fontId="9" fillId="0" borderId="0" xfId="1" applyNumberFormat="1" applyFont="1" applyBorder="1" applyAlignment="1">
      <alignment horizontal="right"/>
    </xf>
    <xf numFmtId="0" fontId="4" fillId="0" borderId="7" xfId="0" applyFont="1" applyBorder="1"/>
    <xf numFmtId="0" fontId="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1" xfId="0" applyFont="1" applyBorder="1" applyAlignment="1"/>
    <xf numFmtId="8" fontId="0" fillId="0" borderId="0" xfId="0" applyNumberFormat="1" applyBorder="1" applyAlignment="1">
      <alignment horizontal="center"/>
    </xf>
    <xf numFmtId="8" fontId="15" fillId="0" borderId="0" xfId="0" applyNumberFormat="1" applyFont="1"/>
    <xf numFmtId="6" fontId="15" fillId="0" borderId="1" xfId="0" applyNumberFormat="1" applyFont="1" applyBorder="1"/>
    <xf numFmtId="0" fontId="15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8" fontId="15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8" fontId="15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zoomScale="75" workbookViewId="0">
      <selection activeCell="A65" sqref="A65:XFD65"/>
    </sheetView>
  </sheetViews>
  <sheetFormatPr defaultRowHeight="12.75" x14ac:dyDescent="0.2"/>
  <cols>
    <col min="1" max="1" width="9.140625" style="32"/>
    <col min="3" max="3" width="15.42578125" style="2" bestFit="1" customWidth="1"/>
    <col min="4" max="4" width="9.140625" style="3"/>
    <col min="5" max="5" width="9.140625" style="12"/>
    <col min="6" max="6" width="9.140625" style="3"/>
    <col min="7" max="7" width="9.140625" style="26"/>
    <col min="8" max="8" width="9.140625" style="3"/>
    <col min="9" max="9" width="10.140625" style="2" customWidth="1"/>
    <col min="10" max="10" width="11" style="2" customWidth="1"/>
    <col min="11" max="17" width="9.140625" style="2"/>
    <col min="18" max="18" width="9.140625" style="3"/>
    <col min="19" max="19" width="9.140625" style="2"/>
    <col min="20" max="20" width="9.140625" style="3"/>
    <col min="21" max="21" width="9.140625" style="2"/>
    <col min="22" max="22" width="9.140625" style="3"/>
  </cols>
  <sheetData>
    <row r="1" spans="1:22" ht="7.5" customHeight="1" x14ac:dyDescent="0.2"/>
    <row r="2" spans="1:22" ht="18" x14ac:dyDescent="0.25">
      <c r="A2" s="15"/>
      <c r="B2" s="35" t="s">
        <v>1</v>
      </c>
      <c r="C2" s="16"/>
      <c r="D2" s="21"/>
      <c r="E2" s="18"/>
      <c r="F2" s="18" t="s">
        <v>66</v>
      </c>
      <c r="G2" s="16"/>
      <c r="H2" s="42" t="s">
        <v>67</v>
      </c>
      <c r="I2" s="21"/>
      <c r="J2" s="65" t="s">
        <v>115</v>
      </c>
    </row>
    <row r="3" spans="1:22" ht="15.75" x14ac:dyDescent="0.25">
      <c r="A3" s="22"/>
      <c r="B3" s="20" t="s">
        <v>0</v>
      </c>
      <c r="C3" s="25" t="s">
        <v>0</v>
      </c>
      <c r="D3" s="20" t="s">
        <v>12</v>
      </c>
      <c r="E3" s="20" t="s">
        <v>8</v>
      </c>
      <c r="F3" s="20" t="s">
        <v>9</v>
      </c>
      <c r="G3" s="20" t="s">
        <v>10</v>
      </c>
      <c r="H3" s="69" t="s">
        <v>11</v>
      </c>
      <c r="I3" s="62" t="s">
        <v>18</v>
      </c>
      <c r="J3" s="114" t="s">
        <v>132</v>
      </c>
    </row>
    <row r="4" spans="1:22" s="61" customFormat="1" x14ac:dyDescent="0.2">
      <c r="A4" s="53">
        <v>1</v>
      </c>
      <c r="B4" s="46" t="s">
        <v>396</v>
      </c>
      <c r="C4" s="54" t="s">
        <v>22</v>
      </c>
      <c r="D4" s="54" t="s">
        <v>26</v>
      </c>
      <c r="E4" s="54">
        <v>83</v>
      </c>
      <c r="F4" s="54">
        <v>11</v>
      </c>
      <c r="G4" s="54">
        <v>72</v>
      </c>
      <c r="H4" s="174">
        <v>5</v>
      </c>
      <c r="I4" s="292" t="s">
        <v>23</v>
      </c>
      <c r="J4" s="64">
        <v>10</v>
      </c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</row>
    <row r="5" spans="1:22" ht="11.1" customHeight="1" x14ac:dyDescent="0.2">
      <c r="A5" s="53">
        <v>2</v>
      </c>
      <c r="B5" s="46" t="s">
        <v>24</v>
      </c>
      <c r="C5" s="54" t="s">
        <v>25</v>
      </c>
      <c r="D5" s="58" t="s">
        <v>26</v>
      </c>
      <c r="E5" s="54">
        <v>83</v>
      </c>
      <c r="F5" s="54">
        <v>11</v>
      </c>
      <c r="G5" s="54">
        <v>72</v>
      </c>
      <c r="H5" s="55">
        <v>5</v>
      </c>
      <c r="I5" s="59" t="s">
        <v>23</v>
      </c>
      <c r="J5" s="64">
        <v>10</v>
      </c>
    </row>
    <row r="6" spans="1:22" ht="11.1" customHeight="1" x14ac:dyDescent="0.2">
      <c r="A6" s="53">
        <v>3</v>
      </c>
      <c r="B6" s="46" t="s">
        <v>27</v>
      </c>
      <c r="C6" s="54" t="s">
        <v>28</v>
      </c>
      <c r="D6" s="107" t="s">
        <v>29</v>
      </c>
      <c r="E6" s="54">
        <v>101</v>
      </c>
      <c r="F6" s="54">
        <v>21</v>
      </c>
      <c r="G6" s="54">
        <v>81</v>
      </c>
      <c r="H6" s="55">
        <v>5</v>
      </c>
      <c r="I6" s="59" t="s">
        <v>23</v>
      </c>
      <c r="J6" s="64">
        <v>10</v>
      </c>
    </row>
    <row r="7" spans="1:22" ht="11.1" customHeight="1" x14ac:dyDescent="0.2">
      <c r="A7" s="53">
        <v>4</v>
      </c>
      <c r="B7" s="54" t="s">
        <v>30</v>
      </c>
      <c r="C7" s="54" t="s">
        <v>28</v>
      </c>
      <c r="D7" s="54" t="s">
        <v>26</v>
      </c>
      <c r="E7" s="54" t="s">
        <v>31</v>
      </c>
      <c r="F7" s="54"/>
      <c r="G7" s="54"/>
      <c r="H7" s="55">
        <v>5</v>
      </c>
      <c r="I7" s="59" t="s">
        <v>23</v>
      </c>
      <c r="J7" s="64"/>
    </row>
    <row r="8" spans="1:22" ht="11.1" customHeight="1" x14ac:dyDescent="0.2">
      <c r="A8" s="53">
        <v>5</v>
      </c>
      <c r="B8" s="54" t="s">
        <v>30</v>
      </c>
      <c r="C8" s="54" t="s">
        <v>32</v>
      </c>
      <c r="D8" s="54" t="s">
        <v>26</v>
      </c>
      <c r="E8" s="54">
        <v>117</v>
      </c>
      <c r="F8" s="54">
        <v>31</v>
      </c>
      <c r="G8" s="54">
        <v>86</v>
      </c>
      <c r="H8" s="55">
        <v>5</v>
      </c>
      <c r="I8" s="59" t="s">
        <v>23</v>
      </c>
      <c r="J8" s="64">
        <v>10</v>
      </c>
    </row>
    <row r="9" spans="1:22" ht="11.1" customHeight="1" x14ac:dyDescent="0.2">
      <c r="A9" s="53">
        <v>6</v>
      </c>
      <c r="B9" s="54" t="s">
        <v>30</v>
      </c>
      <c r="C9" s="54" t="s">
        <v>33</v>
      </c>
      <c r="D9" s="54" t="s">
        <v>26</v>
      </c>
      <c r="E9" s="54">
        <v>101</v>
      </c>
      <c r="F9" s="54">
        <v>17</v>
      </c>
      <c r="G9" s="54">
        <v>84</v>
      </c>
      <c r="H9" s="55">
        <v>5</v>
      </c>
      <c r="I9" s="59" t="s">
        <v>23</v>
      </c>
      <c r="J9" s="64">
        <v>10</v>
      </c>
    </row>
    <row r="10" spans="1:22" ht="11.1" customHeight="1" x14ac:dyDescent="0.2">
      <c r="A10" s="53">
        <v>7</v>
      </c>
      <c r="B10" s="54" t="s">
        <v>34</v>
      </c>
      <c r="C10" s="54" t="s">
        <v>35</v>
      </c>
      <c r="D10" s="54" t="s">
        <v>26</v>
      </c>
      <c r="E10" s="54"/>
      <c r="F10" s="54"/>
      <c r="G10" s="54"/>
      <c r="H10" s="55"/>
      <c r="I10" s="59" t="s">
        <v>23</v>
      </c>
      <c r="J10" s="64"/>
    </row>
    <row r="11" spans="1:22" ht="11.1" customHeight="1" x14ac:dyDescent="0.2">
      <c r="A11" s="53">
        <v>8</v>
      </c>
      <c r="B11" s="54" t="s">
        <v>36</v>
      </c>
      <c r="C11" s="54" t="s">
        <v>28</v>
      </c>
      <c r="D11" s="54" t="s">
        <v>26</v>
      </c>
      <c r="E11" s="54">
        <v>89</v>
      </c>
      <c r="F11" s="54">
        <v>16</v>
      </c>
      <c r="G11" s="54">
        <v>73</v>
      </c>
      <c r="H11" s="55">
        <v>5</v>
      </c>
      <c r="I11" s="59" t="s">
        <v>23</v>
      </c>
      <c r="J11" s="64">
        <v>10</v>
      </c>
    </row>
    <row r="12" spans="1:22" ht="11.1" customHeight="1" x14ac:dyDescent="0.2">
      <c r="A12" s="53">
        <v>9</v>
      </c>
      <c r="B12" s="54" t="s">
        <v>37</v>
      </c>
      <c r="C12" s="54" t="s">
        <v>38</v>
      </c>
      <c r="D12" s="54" t="s">
        <v>26</v>
      </c>
      <c r="E12" s="54">
        <v>90</v>
      </c>
      <c r="F12" s="54">
        <v>17</v>
      </c>
      <c r="G12" s="54">
        <v>73</v>
      </c>
      <c r="H12" s="55">
        <v>5</v>
      </c>
      <c r="I12" s="59" t="s">
        <v>23</v>
      </c>
      <c r="J12" s="64">
        <v>10</v>
      </c>
    </row>
    <row r="13" spans="1:22" ht="11.1" customHeight="1" x14ac:dyDescent="0.2">
      <c r="A13" s="53">
        <v>10</v>
      </c>
      <c r="B13" s="54" t="s">
        <v>39</v>
      </c>
      <c r="C13" s="54" t="s">
        <v>40</v>
      </c>
      <c r="D13" s="54" t="s">
        <v>26</v>
      </c>
      <c r="E13" s="54">
        <v>84</v>
      </c>
      <c r="F13" s="54">
        <v>9</v>
      </c>
      <c r="G13" s="54">
        <v>75</v>
      </c>
      <c r="H13" s="55">
        <v>5</v>
      </c>
      <c r="I13" s="56" t="s">
        <v>23</v>
      </c>
      <c r="J13" s="64">
        <v>10</v>
      </c>
    </row>
    <row r="14" spans="1:22" ht="11.1" customHeight="1" x14ac:dyDescent="0.2">
      <c r="A14" s="53">
        <v>11</v>
      </c>
      <c r="B14" s="54" t="s">
        <v>41</v>
      </c>
      <c r="C14" s="54" t="s">
        <v>42</v>
      </c>
      <c r="D14" s="54" t="s">
        <v>26</v>
      </c>
      <c r="E14" s="54">
        <v>83</v>
      </c>
      <c r="F14" s="54">
        <v>11</v>
      </c>
      <c r="G14" s="54">
        <v>72</v>
      </c>
      <c r="H14" s="55">
        <v>5</v>
      </c>
      <c r="I14" s="59" t="s">
        <v>23</v>
      </c>
      <c r="J14" s="64">
        <v>10</v>
      </c>
    </row>
    <row r="15" spans="1:22" ht="11.1" customHeight="1" x14ac:dyDescent="0.2">
      <c r="A15" s="53">
        <v>12</v>
      </c>
      <c r="B15" s="54" t="s">
        <v>43</v>
      </c>
      <c r="C15" s="54" t="s">
        <v>44</v>
      </c>
      <c r="D15" s="54" t="s">
        <v>26</v>
      </c>
      <c r="E15" s="54">
        <v>90</v>
      </c>
      <c r="F15" s="54">
        <v>9</v>
      </c>
      <c r="G15" s="54">
        <v>81</v>
      </c>
      <c r="H15" s="55">
        <v>5</v>
      </c>
      <c r="I15" s="59" t="s">
        <v>23</v>
      </c>
      <c r="J15" s="64">
        <v>10</v>
      </c>
    </row>
    <row r="16" spans="1:22" ht="11.1" customHeight="1" x14ac:dyDescent="0.2">
      <c r="A16" s="53">
        <v>13</v>
      </c>
      <c r="B16" s="54" t="s">
        <v>45</v>
      </c>
      <c r="C16" s="54" t="s">
        <v>46</v>
      </c>
      <c r="D16" s="54" t="s">
        <v>26</v>
      </c>
      <c r="E16" s="54">
        <v>119</v>
      </c>
      <c r="F16" s="54">
        <v>29</v>
      </c>
      <c r="G16" s="54">
        <v>90</v>
      </c>
      <c r="H16" s="55">
        <v>5</v>
      </c>
      <c r="I16" s="59" t="s">
        <v>23</v>
      </c>
      <c r="J16" s="64"/>
    </row>
    <row r="17" spans="1:10" ht="11.1" customHeight="1" x14ac:dyDescent="0.2">
      <c r="A17" s="53">
        <v>14</v>
      </c>
      <c r="B17" s="54" t="s">
        <v>47</v>
      </c>
      <c r="C17" s="54" t="s">
        <v>22</v>
      </c>
      <c r="D17" s="54" t="s">
        <v>26</v>
      </c>
      <c r="E17" s="54">
        <v>97</v>
      </c>
      <c r="F17" s="54">
        <v>17</v>
      </c>
      <c r="G17" s="54">
        <v>80</v>
      </c>
      <c r="H17" s="55">
        <v>5</v>
      </c>
      <c r="I17" s="59" t="s">
        <v>23</v>
      </c>
      <c r="J17" s="64">
        <v>10</v>
      </c>
    </row>
    <row r="18" spans="1:10" ht="11.1" customHeight="1" x14ac:dyDescent="0.2">
      <c r="A18" s="53">
        <v>15</v>
      </c>
      <c r="B18" s="54" t="s">
        <v>53</v>
      </c>
      <c r="C18" s="54" t="s">
        <v>54</v>
      </c>
      <c r="D18" s="54" t="s">
        <v>26</v>
      </c>
      <c r="E18" s="54">
        <v>111</v>
      </c>
      <c r="F18" s="54">
        <v>27</v>
      </c>
      <c r="G18" s="54">
        <v>84</v>
      </c>
      <c r="H18" s="55">
        <v>5</v>
      </c>
      <c r="I18" s="59" t="s">
        <v>23</v>
      </c>
      <c r="J18" s="64">
        <v>10</v>
      </c>
    </row>
    <row r="19" spans="1:10" ht="11.1" customHeight="1" x14ac:dyDescent="0.2">
      <c r="A19" s="53">
        <v>16</v>
      </c>
      <c r="B19" s="54" t="s">
        <v>48</v>
      </c>
      <c r="C19" s="54" t="s">
        <v>46</v>
      </c>
      <c r="D19" s="54" t="s">
        <v>26</v>
      </c>
      <c r="E19" s="54">
        <v>98</v>
      </c>
      <c r="F19" s="54">
        <v>23</v>
      </c>
      <c r="G19" s="54">
        <v>75</v>
      </c>
      <c r="H19" s="55">
        <v>5</v>
      </c>
      <c r="I19" s="59" t="s">
        <v>23</v>
      </c>
      <c r="J19" s="64">
        <v>10</v>
      </c>
    </row>
    <row r="20" spans="1:10" ht="11.1" customHeight="1" x14ac:dyDescent="0.2">
      <c r="A20" s="53">
        <v>17</v>
      </c>
      <c r="B20" s="54" t="s">
        <v>49</v>
      </c>
      <c r="C20" s="54" t="s">
        <v>50</v>
      </c>
      <c r="D20" s="54" t="s">
        <v>51</v>
      </c>
      <c r="E20" s="54" t="s">
        <v>52</v>
      </c>
      <c r="F20" s="54"/>
      <c r="G20" s="54"/>
      <c r="H20" s="55">
        <v>5</v>
      </c>
      <c r="I20" s="59" t="s">
        <v>23</v>
      </c>
      <c r="J20" s="64">
        <v>10</v>
      </c>
    </row>
    <row r="21" spans="1:10" ht="11.1" customHeight="1" x14ac:dyDescent="0.2">
      <c r="A21" s="53">
        <v>18</v>
      </c>
      <c r="B21" s="54" t="s">
        <v>55</v>
      </c>
      <c r="C21" s="54" t="s">
        <v>56</v>
      </c>
      <c r="D21" s="107" t="s">
        <v>29</v>
      </c>
      <c r="E21" s="54">
        <v>100</v>
      </c>
      <c r="F21" s="54">
        <v>32</v>
      </c>
      <c r="G21" s="54">
        <v>68</v>
      </c>
      <c r="H21" s="55">
        <v>5</v>
      </c>
      <c r="I21" s="56" t="s">
        <v>23</v>
      </c>
      <c r="J21" s="64">
        <v>10</v>
      </c>
    </row>
    <row r="22" spans="1:10" ht="11.1" customHeight="1" x14ac:dyDescent="0.2">
      <c r="A22" s="53">
        <v>19</v>
      </c>
      <c r="B22" s="54" t="s">
        <v>57</v>
      </c>
      <c r="C22" s="54" t="s">
        <v>58</v>
      </c>
      <c r="D22" s="107" t="s">
        <v>21</v>
      </c>
      <c r="E22" s="54">
        <v>91</v>
      </c>
      <c r="F22" s="54">
        <v>19</v>
      </c>
      <c r="G22" s="54">
        <v>72</v>
      </c>
      <c r="H22" s="55">
        <v>5</v>
      </c>
      <c r="I22" s="59" t="s">
        <v>23</v>
      </c>
      <c r="J22" s="64">
        <v>10</v>
      </c>
    </row>
    <row r="23" spans="1:10" ht="11.1" customHeight="1" x14ac:dyDescent="0.2">
      <c r="A23" s="53">
        <v>20</v>
      </c>
      <c r="B23" s="54" t="s">
        <v>59</v>
      </c>
      <c r="C23" s="54" t="s">
        <v>60</v>
      </c>
      <c r="D23" s="107" t="s">
        <v>29</v>
      </c>
      <c r="E23" s="54">
        <v>103</v>
      </c>
      <c r="F23" s="54">
        <v>23</v>
      </c>
      <c r="G23" s="54">
        <v>80</v>
      </c>
      <c r="H23" s="55">
        <v>5</v>
      </c>
      <c r="I23" s="59" t="s">
        <v>23</v>
      </c>
      <c r="J23" s="64">
        <v>10</v>
      </c>
    </row>
    <row r="24" spans="1:10" ht="11.1" customHeight="1" x14ac:dyDescent="0.2">
      <c r="A24" s="53">
        <v>21</v>
      </c>
      <c r="B24" s="54" t="s">
        <v>61</v>
      </c>
      <c r="C24" s="54" t="s">
        <v>62</v>
      </c>
      <c r="D24" s="54" t="s">
        <v>29</v>
      </c>
      <c r="E24" s="54"/>
      <c r="F24" s="54"/>
      <c r="G24" s="54"/>
      <c r="H24" s="55"/>
      <c r="I24" s="56" t="s">
        <v>23</v>
      </c>
      <c r="J24" s="64"/>
    </row>
    <row r="25" spans="1:10" ht="11.1" customHeight="1" x14ac:dyDescent="0.2">
      <c r="A25" s="53">
        <v>22</v>
      </c>
      <c r="B25" s="54" t="s">
        <v>63</v>
      </c>
      <c r="C25" s="54" t="s">
        <v>64</v>
      </c>
      <c r="D25" s="54" t="s">
        <v>26</v>
      </c>
      <c r="E25" s="54">
        <v>91</v>
      </c>
      <c r="F25" s="54">
        <v>16</v>
      </c>
      <c r="G25" s="54">
        <v>75</v>
      </c>
      <c r="H25" s="55">
        <v>5</v>
      </c>
      <c r="I25" s="59" t="s">
        <v>23</v>
      </c>
      <c r="J25" s="64">
        <v>10</v>
      </c>
    </row>
    <row r="26" spans="1:10" ht="11.1" customHeight="1" x14ac:dyDescent="0.2">
      <c r="A26" s="53">
        <v>23</v>
      </c>
      <c r="B26" s="54" t="s">
        <v>65</v>
      </c>
      <c r="C26" s="54" t="s">
        <v>33</v>
      </c>
      <c r="D26" s="107" t="s">
        <v>29</v>
      </c>
      <c r="E26" s="54">
        <v>98</v>
      </c>
      <c r="F26" s="54">
        <v>22</v>
      </c>
      <c r="G26" s="54">
        <v>76</v>
      </c>
      <c r="H26" s="55">
        <v>5</v>
      </c>
      <c r="I26" s="59" t="s">
        <v>23</v>
      </c>
      <c r="J26" s="64">
        <v>10</v>
      </c>
    </row>
    <row r="27" spans="1:10" ht="11.1" customHeight="1" x14ac:dyDescent="0.2">
      <c r="A27" s="53">
        <v>24</v>
      </c>
      <c r="B27" s="54" t="s">
        <v>68</v>
      </c>
      <c r="C27" s="54" t="s">
        <v>69</v>
      </c>
      <c r="D27" s="54" t="s">
        <v>26</v>
      </c>
      <c r="E27" s="54">
        <v>90</v>
      </c>
      <c r="F27" s="54">
        <v>12</v>
      </c>
      <c r="G27" s="54">
        <v>78</v>
      </c>
      <c r="H27" s="55">
        <v>5</v>
      </c>
      <c r="I27" s="59" t="s">
        <v>23</v>
      </c>
      <c r="J27" s="64">
        <v>10</v>
      </c>
    </row>
    <row r="28" spans="1:10" ht="11.1" customHeight="1" x14ac:dyDescent="0.2">
      <c r="A28" s="53">
        <v>25</v>
      </c>
      <c r="B28" s="54" t="s">
        <v>77</v>
      </c>
      <c r="C28" s="54" t="s">
        <v>78</v>
      </c>
      <c r="D28" s="107" t="s">
        <v>79</v>
      </c>
      <c r="E28" s="54">
        <v>96</v>
      </c>
      <c r="F28" s="54">
        <v>22</v>
      </c>
      <c r="G28" s="54">
        <v>74</v>
      </c>
      <c r="H28" s="55">
        <v>5</v>
      </c>
      <c r="I28" s="59" t="s">
        <v>23</v>
      </c>
      <c r="J28" s="64">
        <v>10</v>
      </c>
    </row>
    <row r="29" spans="1:10" ht="11.1" customHeight="1" x14ac:dyDescent="0.2">
      <c r="A29" s="53">
        <v>26</v>
      </c>
      <c r="B29" s="54" t="s">
        <v>70</v>
      </c>
      <c r="C29" s="54" t="s">
        <v>71</v>
      </c>
      <c r="D29" s="54" t="s">
        <v>26</v>
      </c>
      <c r="E29" s="54">
        <v>88</v>
      </c>
      <c r="F29" s="54">
        <v>12</v>
      </c>
      <c r="G29" s="54">
        <v>76</v>
      </c>
      <c r="H29" s="55">
        <v>5</v>
      </c>
      <c r="I29" s="59" t="s">
        <v>23</v>
      </c>
      <c r="J29" s="64"/>
    </row>
    <row r="30" spans="1:10" ht="11.1" customHeight="1" x14ac:dyDescent="0.2">
      <c r="A30" s="53">
        <v>27</v>
      </c>
      <c r="B30" s="54" t="s">
        <v>72</v>
      </c>
      <c r="C30" s="54" t="s">
        <v>73</v>
      </c>
      <c r="D30" s="107" t="s">
        <v>74</v>
      </c>
      <c r="E30" s="54">
        <v>81</v>
      </c>
      <c r="F30" s="54">
        <v>13</v>
      </c>
      <c r="G30" s="54">
        <v>68</v>
      </c>
      <c r="H30" s="55">
        <v>5</v>
      </c>
      <c r="I30" s="56" t="s">
        <v>75</v>
      </c>
      <c r="J30" s="64">
        <v>10</v>
      </c>
    </row>
    <row r="31" spans="1:10" ht="11.1" customHeight="1" x14ac:dyDescent="0.2">
      <c r="A31" s="53">
        <v>28</v>
      </c>
      <c r="B31" s="54" t="s">
        <v>76</v>
      </c>
      <c r="C31" s="54" t="s">
        <v>32</v>
      </c>
      <c r="D31" s="54" t="s">
        <v>26</v>
      </c>
      <c r="E31" s="54">
        <v>78</v>
      </c>
      <c r="F31" s="54">
        <v>14</v>
      </c>
      <c r="G31" s="54">
        <v>64</v>
      </c>
      <c r="H31" s="55">
        <v>5</v>
      </c>
      <c r="I31" s="59" t="s">
        <v>23</v>
      </c>
      <c r="J31" s="64"/>
    </row>
    <row r="32" spans="1:10" ht="11.1" customHeight="1" x14ac:dyDescent="0.2">
      <c r="A32" s="53">
        <v>29</v>
      </c>
      <c r="B32" s="29"/>
      <c r="C32" s="29"/>
      <c r="D32" s="29"/>
      <c r="E32" s="29"/>
      <c r="F32" s="29"/>
      <c r="G32" s="29"/>
      <c r="H32" s="29"/>
      <c r="I32" s="29"/>
      <c r="J32" s="44"/>
    </row>
    <row r="33" spans="1:10" ht="11.1" customHeight="1" x14ac:dyDescent="0.2">
      <c r="A33" s="53">
        <v>30</v>
      </c>
      <c r="B33" s="54"/>
      <c r="C33" s="54"/>
      <c r="D33" s="54"/>
      <c r="E33" s="54"/>
      <c r="F33" s="54"/>
      <c r="G33" s="54"/>
      <c r="H33" s="55"/>
      <c r="I33" s="59"/>
      <c r="J33" s="64"/>
    </row>
    <row r="34" spans="1:10" ht="11.1" customHeight="1" x14ac:dyDescent="0.2">
      <c r="A34" s="53">
        <v>31</v>
      </c>
      <c r="B34" s="54"/>
      <c r="C34" s="54"/>
      <c r="D34" s="54"/>
      <c r="E34" s="54"/>
      <c r="F34" s="54"/>
      <c r="G34" s="54"/>
      <c r="H34" s="55"/>
      <c r="I34" s="59"/>
      <c r="J34" s="64"/>
    </row>
    <row r="35" spans="1:10" ht="15.75" x14ac:dyDescent="0.25">
      <c r="A35" s="53"/>
      <c r="B35" s="27" t="s">
        <v>7</v>
      </c>
      <c r="C35" s="66" t="s">
        <v>0</v>
      </c>
      <c r="D35" s="27" t="s">
        <v>12</v>
      </c>
      <c r="E35" s="27" t="s">
        <v>8</v>
      </c>
      <c r="F35" s="27" t="s">
        <v>9</v>
      </c>
      <c r="G35" s="27" t="s">
        <v>10</v>
      </c>
      <c r="H35" s="67" t="s">
        <v>11</v>
      </c>
      <c r="I35" s="68" t="s">
        <v>18</v>
      </c>
      <c r="J35" s="43" t="s">
        <v>81</v>
      </c>
    </row>
    <row r="36" spans="1:10" ht="11.1" customHeight="1" x14ac:dyDescent="0.2">
      <c r="A36" s="53">
        <v>1</v>
      </c>
      <c r="B36" s="84" t="s">
        <v>36</v>
      </c>
      <c r="C36" s="84" t="s">
        <v>80</v>
      </c>
      <c r="D36" s="84" t="s">
        <v>26</v>
      </c>
      <c r="E36" s="84">
        <v>93</v>
      </c>
      <c r="F36" s="84">
        <v>15</v>
      </c>
      <c r="G36" s="84">
        <v>78</v>
      </c>
      <c r="H36" s="85">
        <v>5</v>
      </c>
      <c r="I36" s="86" t="s">
        <v>23</v>
      </c>
      <c r="J36" s="87"/>
    </row>
    <row r="37" spans="1:10" ht="11.1" customHeight="1" x14ac:dyDescent="0.2">
      <c r="A37" s="53">
        <v>2</v>
      </c>
      <c r="B37" s="84" t="s">
        <v>43</v>
      </c>
      <c r="C37" s="84" t="s">
        <v>82</v>
      </c>
      <c r="D37" s="84" t="s">
        <v>26</v>
      </c>
      <c r="E37" s="84">
        <v>101</v>
      </c>
      <c r="F37" s="84">
        <v>26</v>
      </c>
      <c r="G37" s="84">
        <v>75</v>
      </c>
      <c r="H37" s="85">
        <v>5</v>
      </c>
      <c r="I37" s="88" t="s">
        <v>23</v>
      </c>
      <c r="J37" s="87"/>
    </row>
    <row r="38" spans="1:10" ht="11.1" customHeight="1" x14ac:dyDescent="0.2">
      <c r="A38" s="53">
        <v>3</v>
      </c>
      <c r="B38" s="84" t="s">
        <v>83</v>
      </c>
      <c r="C38" s="84" t="s">
        <v>84</v>
      </c>
      <c r="D38" s="84" t="s">
        <v>26</v>
      </c>
      <c r="E38" s="84">
        <v>90</v>
      </c>
      <c r="F38" s="84">
        <v>12</v>
      </c>
      <c r="G38" s="84">
        <v>78</v>
      </c>
      <c r="H38" s="85">
        <v>5</v>
      </c>
      <c r="I38" s="86" t="s">
        <v>23</v>
      </c>
      <c r="J38" s="87"/>
    </row>
    <row r="39" spans="1:10" ht="11.1" customHeight="1" x14ac:dyDescent="0.2">
      <c r="A39" s="53">
        <v>4</v>
      </c>
      <c r="B39" s="84" t="s">
        <v>85</v>
      </c>
      <c r="C39" s="84" t="s">
        <v>86</v>
      </c>
      <c r="D39" s="108" t="s">
        <v>87</v>
      </c>
      <c r="E39" s="84">
        <v>113</v>
      </c>
      <c r="F39" s="84">
        <v>25</v>
      </c>
      <c r="G39" s="84">
        <v>88</v>
      </c>
      <c r="H39" s="85">
        <v>5</v>
      </c>
      <c r="I39" s="86" t="s">
        <v>23</v>
      </c>
      <c r="J39" s="87">
        <v>10</v>
      </c>
    </row>
    <row r="40" spans="1:10" ht="11.1" customHeight="1" x14ac:dyDescent="0.2">
      <c r="A40" s="60">
        <v>5</v>
      </c>
      <c r="B40" s="84" t="s">
        <v>88</v>
      </c>
      <c r="C40" s="84" t="s">
        <v>89</v>
      </c>
      <c r="D40" s="108" t="s">
        <v>90</v>
      </c>
      <c r="E40" s="84">
        <v>90</v>
      </c>
      <c r="F40" s="84">
        <v>17</v>
      </c>
      <c r="G40" s="84">
        <v>73</v>
      </c>
      <c r="H40" s="85">
        <v>5</v>
      </c>
      <c r="I40" s="86" t="s">
        <v>23</v>
      </c>
      <c r="J40" s="87">
        <v>10</v>
      </c>
    </row>
    <row r="41" spans="1:10" ht="11.1" customHeight="1" x14ac:dyDescent="0.2">
      <c r="A41" s="60">
        <v>6</v>
      </c>
      <c r="B41" s="84" t="s">
        <v>63</v>
      </c>
      <c r="C41" s="84" t="s">
        <v>91</v>
      </c>
      <c r="D41" s="84" t="s">
        <v>26</v>
      </c>
      <c r="E41" s="84">
        <v>108</v>
      </c>
      <c r="F41" s="84">
        <v>27</v>
      </c>
      <c r="G41" s="84">
        <v>81</v>
      </c>
      <c r="H41" s="85">
        <v>5</v>
      </c>
      <c r="I41" s="88" t="s">
        <v>23</v>
      </c>
      <c r="J41" s="87"/>
    </row>
    <row r="42" spans="1:10" ht="11.1" customHeight="1" x14ac:dyDescent="0.2">
      <c r="A42" s="53">
        <v>7</v>
      </c>
      <c r="B42" s="84" t="s">
        <v>72</v>
      </c>
      <c r="C42" s="84" t="s">
        <v>46</v>
      </c>
      <c r="D42" s="108" t="s">
        <v>90</v>
      </c>
      <c r="E42" s="84">
        <v>100</v>
      </c>
      <c r="F42" s="84">
        <v>24</v>
      </c>
      <c r="G42" s="84">
        <v>76</v>
      </c>
      <c r="H42" s="85">
        <v>5</v>
      </c>
      <c r="I42" s="89" t="s">
        <v>23</v>
      </c>
      <c r="J42" s="87">
        <v>10</v>
      </c>
    </row>
    <row r="43" spans="1:10" ht="11.1" customHeight="1" x14ac:dyDescent="0.2">
      <c r="A43" s="11">
        <v>8</v>
      </c>
      <c r="B43" s="90" t="s">
        <v>53</v>
      </c>
      <c r="C43" s="90" t="s">
        <v>92</v>
      </c>
      <c r="D43" s="90" t="s">
        <v>26</v>
      </c>
      <c r="E43" s="90">
        <v>100</v>
      </c>
      <c r="F43" s="90">
        <v>24</v>
      </c>
      <c r="G43" s="90">
        <v>76</v>
      </c>
      <c r="H43" s="91">
        <v>5</v>
      </c>
      <c r="I43" s="90" t="s">
        <v>23</v>
      </c>
      <c r="J43" s="87">
        <v>10</v>
      </c>
    </row>
    <row r="44" spans="1:10" ht="11.1" customHeight="1" x14ac:dyDescent="0.2">
      <c r="A44" s="11">
        <v>9</v>
      </c>
      <c r="B44" s="46"/>
      <c r="C44" s="46"/>
      <c r="D44" s="46"/>
      <c r="E44" s="46"/>
      <c r="F44" s="46"/>
      <c r="G44" s="46"/>
      <c r="H44" s="50"/>
      <c r="I44" s="46"/>
      <c r="J44" s="71"/>
    </row>
    <row r="45" spans="1:10" ht="11.1" customHeight="1" x14ac:dyDescent="0.2">
      <c r="A45" s="11"/>
      <c r="B45" s="49"/>
      <c r="C45" s="49"/>
      <c r="D45" s="109" t="s">
        <v>128</v>
      </c>
      <c r="E45" s="110" t="s">
        <v>129</v>
      </c>
      <c r="F45" s="7"/>
      <c r="G45" s="49"/>
      <c r="H45" s="52">
        <f>SUM(H4:H44)</f>
        <v>170</v>
      </c>
      <c r="I45" s="49"/>
      <c r="J45" s="41">
        <f>SUM(J5:J44)</f>
        <v>250</v>
      </c>
    </row>
    <row r="46" spans="1:10" ht="15.75" x14ac:dyDescent="0.25">
      <c r="A46" s="22"/>
      <c r="B46" s="24"/>
      <c r="C46" s="24" t="s">
        <v>2</v>
      </c>
      <c r="D46" s="36"/>
      <c r="E46" s="7"/>
      <c r="F46" s="7"/>
      <c r="G46" s="7"/>
      <c r="H46" s="63"/>
      <c r="I46" s="9" t="s">
        <v>116</v>
      </c>
      <c r="J46" s="63"/>
    </row>
    <row r="47" spans="1:10" ht="15.75" x14ac:dyDescent="0.25">
      <c r="A47" s="22"/>
      <c r="B47" s="25" t="s">
        <v>3</v>
      </c>
      <c r="C47" s="25" t="s">
        <v>96</v>
      </c>
      <c r="D47" s="13" t="s">
        <v>97</v>
      </c>
      <c r="E47" s="72" t="s">
        <v>20</v>
      </c>
      <c r="F47" s="25" t="s">
        <v>19</v>
      </c>
      <c r="G47" s="23"/>
      <c r="H47" s="45"/>
      <c r="I47" s="92" t="s">
        <v>117</v>
      </c>
      <c r="J47" s="63"/>
    </row>
    <row r="48" spans="1:10" ht="11.1" customHeight="1" x14ac:dyDescent="0.25">
      <c r="A48" s="70"/>
      <c r="B48" s="46" t="s">
        <v>4</v>
      </c>
      <c r="C48" s="46" t="s">
        <v>93</v>
      </c>
      <c r="D48" s="5">
        <v>64</v>
      </c>
      <c r="E48" s="10">
        <v>7</v>
      </c>
      <c r="F48" s="66" t="s">
        <v>3</v>
      </c>
      <c r="G48" s="75"/>
      <c r="H48" s="104" t="s">
        <v>130</v>
      </c>
      <c r="I48" s="111">
        <v>0</v>
      </c>
      <c r="J48" s="93"/>
    </row>
    <row r="49" spans="1:10" ht="11.1" customHeight="1" x14ac:dyDescent="0.2">
      <c r="A49" s="22"/>
      <c r="B49" s="46" t="s">
        <v>5</v>
      </c>
      <c r="C49" s="46" t="s">
        <v>94</v>
      </c>
      <c r="D49" s="5">
        <v>68</v>
      </c>
      <c r="E49" s="10">
        <v>6</v>
      </c>
      <c r="F49" s="46" t="s">
        <v>13</v>
      </c>
      <c r="G49" s="81" t="s">
        <v>111</v>
      </c>
      <c r="H49" s="96" t="s">
        <v>118</v>
      </c>
      <c r="I49" s="102">
        <v>170</v>
      </c>
      <c r="J49" s="93" t="s">
        <v>131</v>
      </c>
    </row>
    <row r="50" spans="1:10" ht="11.1" customHeight="1" x14ac:dyDescent="0.2">
      <c r="A50" s="22"/>
      <c r="B50" s="51" t="s">
        <v>6</v>
      </c>
      <c r="C50" s="46" t="s">
        <v>95</v>
      </c>
      <c r="D50" s="5">
        <v>68</v>
      </c>
      <c r="E50" s="10">
        <v>5</v>
      </c>
      <c r="F50" s="46" t="s">
        <v>14</v>
      </c>
      <c r="G50" s="82" t="s">
        <v>112</v>
      </c>
      <c r="H50" s="96" t="s">
        <v>119</v>
      </c>
      <c r="I50" s="102">
        <f>SUM(J45)</f>
        <v>250</v>
      </c>
      <c r="J50" s="93" t="s">
        <v>131</v>
      </c>
    </row>
    <row r="51" spans="1:10" ht="11.1" customHeight="1" x14ac:dyDescent="0.2">
      <c r="A51" s="22"/>
      <c r="B51" s="73" t="s">
        <v>16</v>
      </c>
      <c r="C51" s="79" t="s">
        <v>98</v>
      </c>
      <c r="D51" s="5">
        <v>72</v>
      </c>
      <c r="E51" s="10">
        <v>4</v>
      </c>
      <c r="F51" s="46" t="s">
        <v>15</v>
      </c>
      <c r="G51" s="82" t="s">
        <v>113</v>
      </c>
      <c r="H51" s="105" t="s">
        <v>124</v>
      </c>
      <c r="I51" s="115">
        <f>SUM(I49:I50)</f>
        <v>420</v>
      </c>
      <c r="J51" s="106"/>
    </row>
    <row r="52" spans="1:10" ht="11.1" customHeight="1" x14ac:dyDescent="0.2">
      <c r="A52" s="36"/>
      <c r="B52" s="51" t="s">
        <v>17</v>
      </c>
      <c r="C52" s="80" t="s">
        <v>100</v>
      </c>
      <c r="D52" s="5">
        <v>72</v>
      </c>
      <c r="E52" s="10">
        <v>3</v>
      </c>
      <c r="F52" s="78"/>
      <c r="G52" s="17"/>
      <c r="H52" s="97"/>
      <c r="I52" s="94"/>
      <c r="J52" s="93"/>
    </row>
    <row r="53" spans="1:10" ht="11.1" customHeight="1" x14ac:dyDescent="0.25">
      <c r="A53" s="36"/>
      <c r="B53" s="8"/>
      <c r="C53" s="51" t="s">
        <v>99</v>
      </c>
      <c r="D53" s="10">
        <v>72</v>
      </c>
      <c r="E53" s="25"/>
      <c r="F53" s="49"/>
      <c r="G53" s="17"/>
      <c r="H53" s="97"/>
      <c r="I53" s="94"/>
      <c r="J53" s="93"/>
    </row>
    <row r="54" spans="1:10" ht="15.75" x14ac:dyDescent="0.25">
      <c r="A54" s="36"/>
      <c r="B54" s="23"/>
      <c r="C54" s="24" t="s">
        <v>2</v>
      </c>
      <c r="D54" s="22"/>
      <c r="E54" s="22"/>
      <c r="F54" s="25"/>
      <c r="G54" s="17"/>
      <c r="H54" s="98"/>
      <c r="I54" s="95"/>
      <c r="J54" s="93"/>
    </row>
    <row r="55" spans="1:10" ht="15.75" x14ac:dyDescent="0.25">
      <c r="A55" s="22"/>
      <c r="B55" s="74" t="s">
        <v>7</v>
      </c>
      <c r="C55" s="25" t="s">
        <v>96</v>
      </c>
      <c r="D55" s="9" t="s">
        <v>97</v>
      </c>
      <c r="E55" s="72" t="s">
        <v>20</v>
      </c>
      <c r="F55" s="25" t="s">
        <v>19</v>
      </c>
      <c r="G55" s="17"/>
      <c r="H55" s="98"/>
      <c r="I55" s="102"/>
      <c r="J55" s="93"/>
    </row>
    <row r="56" spans="1:10" ht="15.75" x14ac:dyDescent="0.25">
      <c r="A56" s="22"/>
      <c r="B56" s="47" t="s">
        <v>4</v>
      </c>
      <c r="C56" s="46" t="s">
        <v>101</v>
      </c>
      <c r="D56" s="10">
        <v>73</v>
      </c>
      <c r="E56" s="10">
        <v>7</v>
      </c>
      <c r="F56" s="28" t="s">
        <v>7</v>
      </c>
      <c r="G56" s="75"/>
      <c r="H56" s="99"/>
      <c r="I56" s="103" t="s">
        <v>120</v>
      </c>
      <c r="J56" s="93"/>
    </row>
    <row r="57" spans="1:10" ht="11.1" customHeight="1" x14ac:dyDescent="0.2">
      <c r="A57" s="22"/>
      <c r="B57" s="47" t="s">
        <v>5</v>
      </c>
      <c r="C57" s="46" t="s">
        <v>102</v>
      </c>
      <c r="D57" s="5">
        <v>75</v>
      </c>
      <c r="E57" s="10">
        <v>6</v>
      </c>
      <c r="F57" s="46" t="s">
        <v>13</v>
      </c>
      <c r="G57" s="82" t="s">
        <v>107</v>
      </c>
      <c r="H57" s="100" t="s">
        <v>121</v>
      </c>
      <c r="I57" s="93">
        <v>110</v>
      </c>
      <c r="J57" s="93" t="s">
        <v>131</v>
      </c>
    </row>
    <row r="58" spans="1:10" ht="11.1" customHeight="1" x14ac:dyDescent="0.2">
      <c r="A58" s="22"/>
      <c r="B58" s="40" t="s">
        <v>6</v>
      </c>
      <c r="C58" s="51" t="s">
        <v>103</v>
      </c>
      <c r="D58" s="5">
        <v>76</v>
      </c>
      <c r="E58" s="10">
        <v>5</v>
      </c>
      <c r="F58" s="46" t="s">
        <v>14</v>
      </c>
      <c r="G58" s="82" t="s">
        <v>108</v>
      </c>
      <c r="H58" s="100" t="s">
        <v>122</v>
      </c>
      <c r="I58" s="93">
        <v>135</v>
      </c>
      <c r="J58" s="93" t="s">
        <v>131</v>
      </c>
    </row>
    <row r="59" spans="1:10" ht="11.1" customHeight="1" x14ac:dyDescent="0.2">
      <c r="A59" s="22"/>
      <c r="B59" s="40" t="s">
        <v>16</v>
      </c>
      <c r="C59" s="46" t="s">
        <v>104</v>
      </c>
      <c r="D59" s="5">
        <v>76</v>
      </c>
      <c r="E59" s="10">
        <v>4</v>
      </c>
      <c r="F59" s="48" t="s">
        <v>15</v>
      </c>
      <c r="G59" s="83" t="s">
        <v>109</v>
      </c>
      <c r="H59" s="96" t="s">
        <v>123</v>
      </c>
      <c r="I59" s="93">
        <v>65</v>
      </c>
      <c r="J59" s="93" t="s">
        <v>131</v>
      </c>
    </row>
    <row r="60" spans="1:10" ht="11.1" customHeight="1" x14ac:dyDescent="0.2">
      <c r="A60" s="22"/>
      <c r="B60" s="40" t="s">
        <v>17</v>
      </c>
      <c r="C60" s="46" t="s">
        <v>105</v>
      </c>
      <c r="D60" s="5">
        <v>78</v>
      </c>
      <c r="E60" s="10">
        <v>3</v>
      </c>
      <c r="F60" s="76"/>
      <c r="G60" s="77"/>
      <c r="H60" s="104" t="s">
        <v>125</v>
      </c>
      <c r="I60" s="116">
        <v>310</v>
      </c>
      <c r="J60" s="106"/>
    </row>
    <row r="61" spans="1:10" ht="11.1" customHeight="1" x14ac:dyDescent="0.2">
      <c r="A61" s="22"/>
      <c r="B61" s="5"/>
      <c r="C61" s="46" t="s">
        <v>106</v>
      </c>
      <c r="D61" s="10">
        <v>78</v>
      </c>
      <c r="E61" s="22"/>
      <c r="F61" s="49"/>
      <c r="G61" s="17"/>
      <c r="H61" s="101"/>
      <c r="I61" s="93"/>
      <c r="J61" s="93"/>
    </row>
    <row r="62" spans="1:10" ht="11.1" customHeight="1" x14ac:dyDescent="0.25">
      <c r="A62" s="15"/>
      <c r="B62" s="37"/>
      <c r="C62" s="38"/>
      <c r="D62" s="39"/>
      <c r="E62" s="8"/>
      <c r="F62" s="7"/>
      <c r="G62" s="25"/>
      <c r="H62" s="41"/>
      <c r="I62" s="113" t="s">
        <v>126</v>
      </c>
      <c r="J62" s="112">
        <f>SUM(I51-I60)</f>
        <v>110</v>
      </c>
    </row>
    <row r="63" spans="1:10" ht="18.75" customHeight="1" x14ac:dyDescent="0.25">
      <c r="A63" s="15"/>
      <c r="B63" s="74" t="s">
        <v>110</v>
      </c>
      <c r="C63" s="34"/>
      <c r="D63" s="8"/>
      <c r="E63" s="7"/>
      <c r="F63" s="7"/>
      <c r="G63" s="7"/>
      <c r="H63" s="33" t="s">
        <v>127</v>
      </c>
      <c r="I63" s="98"/>
      <c r="J63" s="102">
        <f>SUM(I51-I60)</f>
        <v>110</v>
      </c>
    </row>
    <row r="64" spans="1:10" ht="11.1" customHeight="1" x14ac:dyDescent="0.25">
      <c r="A64" s="15"/>
      <c r="B64" s="8"/>
      <c r="C64" s="34"/>
      <c r="D64" s="8"/>
      <c r="E64" s="7"/>
      <c r="F64" s="7"/>
      <c r="G64" s="7"/>
      <c r="H64" s="41"/>
      <c r="I64" s="8"/>
      <c r="J64" s="41"/>
    </row>
    <row r="65" spans="1:10" ht="20.25" customHeight="1" x14ac:dyDescent="0.25">
      <c r="A65" s="15"/>
      <c r="B65" s="74" t="s">
        <v>114</v>
      </c>
      <c r="C65" s="34"/>
      <c r="D65" s="8"/>
      <c r="E65" s="7"/>
      <c r="F65" s="7"/>
      <c r="G65" s="7"/>
      <c r="H65" s="98"/>
      <c r="I65" s="8"/>
      <c r="J65" s="41"/>
    </row>
  </sheetData>
  <phoneticPr fontId="0" type="noConversion"/>
  <pageMargins left="0" right="0" top="0" bottom="0" header="0" footer="0"/>
  <pageSetup paperSize="9" orientation="portrait" horizontalDpi="4294967295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5"/>
  <sheetViews>
    <sheetView workbookViewId="0">
      <selection activeCell="K1" sqref="K1"/>
    </sheetView>
  </sheetViews>
  <sheetFormatPr defaultRowHeight="12.75" x14ac:dyDescent="0.2"/>
  <cols>
    <col min="1" max="1" width="9.140625" customWidth="1"/>
    <col min="2" max="2" width="6.42578125" customWidth="1"/>
    <col min="3" max="3" width="15.5703125" bestFit="1" customWidth="1"/>
    <col min="4" max="4" width="10.28515625" bestFit="1" customWidth="1"/>
    <col min="5" max="5" width="5.7109375" customWidth="1"/>
    <col min="6" max="6" width="6.42578125" customWidth="1"/>
    <col min="7" max="7" width="6.85546875" customWidth="1"/>
    <col min="8" max="8" width="6.5703125" customWidth="1"/>
    <col min="9" max="9" width="11.140625" customWidth="1"/>
    <col min="10" max="10" width="9.140625" customWidth="1"/>
    <col min="11" max="11" width="10.5703125" style="301" customWidth="1"/>
  </cols>
  <sheetData>
    <row r="1" spans="1:11" s="125" customFormat="1" ht="10.5" customHeight="1" x14ac:dyDescent="0.2">
      <c r="B1" s="125" t="s">
        <v>1</v>
      </c>
      <c r="G1" s="125" t="s">
        <v>66</v>
      </c>
      <c r="I1" s="125" t="s">
        <v>397</v>
      </c>
      <c r="K1" s="297"/>
    </row>
    <row r="2" spans="1:11" s="61" customFormat="1" ht="9" customHeight="1" x14ac:dyDescent="0.2">
      <c r="B2" s="118" t="s">
        <v>0</v>
      </c>
      <c r="C2" s="118" t="s">
        <v>0</v>
      </c>
      <c r="D2" s="118" t="s">
        <v>12</v>
      </c>
      <c r="E2" s="118" t="s">
        <v>8</v>
      </c>
      <c r="F2" s="118" t="s">
        <v>9</v>
      </c>
      <c r="G2" s="118" t="s">
        <v>10</v>
      </c>
      <c r="H2" s="118" t="s">
        <v>429</v>
      </c>
      <c r="I2" s="118" t="s">
        <v>135</v>
      </c>
      <c r="J2" s="118" t="s">
        <v>136</v>
      </c>
      <c r="K2" s="54" t="s">
        <v>302</v>
      </c>
    </row>
    <row r="3" spans="1:11" s="61" customFormat="1" ht="9" customHeight="1" x14ac:dyDescent="0.2">
      <c r="B3" s="118" t="s">
        <v>22</v>
      </c>
      <c r="C3" s="118" t="s">
        <v>396</v>
      </c>
      <c r="D3" s="118" t="s">
        <v>21</v>
      </c>
      <c r="E3" s="118"/>
      <c r="F3" s="118"/>
      <c r="G3" s="118"/>
      <c r="H3" s="118"/>
      <c r="I3" s="118" t="s">
        <v>137</v>
      </c>
      <c r="J3" s="118"/>
      <c r="K3" s="54"/>
    </row>
    <row r="4" spans="1:11" s="61" customFormat="1" ht="9" customHeight="1" x14ac:dyDescent="0.2">
      <c r="A4" s="61">
        <v>1</v>
      </c>
      <c r="B4" s="118" t="s">
        <v>25</v>
      </c>
      <c r="C4" s="118" t="s">
        <v>24</v>
      </c>
      <c r="D4" s="118" t="s">
        <v>26</v>
      </c>
      <c r="E4" s="118">
        <v>87</v>
      </c>
      <c r="F4" s="118">
        <v>10</v>
      </c>
      <c r="G4" s="118">
        <v>77</v>
      </c>
      <c r="H4" s="119">
        <v>5</v>
      </c>
      <c r="I4" s="118" t="s">
        <v>137</v>
      </c>
      <c r="J4" s="118"/>
      <c r="K4" s="54" t="s">
        <v>303</v>
      </c>
    </row>
    <row r="5" spans="1:11" s="61" customFormat="1" ht="9" customHeight="1" x14ac:dyDescent="0.2">
      <c r="B5" s="118" t="s">
        <v>28</v>
      </c>
      <c r="C5" s="118" t="s">
        <v>27</v>
      </c>
      <c r="D5" s="118" t="s">
        <v>29</v>
      </c>
      <c r="E5" s="118"/>
      <c r="F5" s="118"/>
      <c r="G5" s="118"/>
      <c r="H5" s="118"/>
      <c r="I5" s="118" t="s">
        <v>137</v>
      </c>
      <c r="J5" s="118"/>
      <c r="K5" s="54"/>
    </row>
    <row r="6" spans="1:11" s="61" customFormat="1" ht="9" customHeight="1" x14ac:dyDescent="0.2">
      <c r="B6" s="118" t="s">
        <v>183</v>
      </c>
      <c r="C6" s="118" t="s">
        <v>182</v>
      </c>
      <c r="D6" s="118" t="s">
        <v>26</v>
      </c>
      <c r="E6" s="118"/>
      <c r="F6" s="118"/>
      <c r="G6" s="118"/>
      <c r="H6" s="118"/>
      <c r="I6" s="118" t="s">
        <v>137</v>
      </c>
      <c r="J6" s="118"/>
      <c r="K6" s="54" t="s">
        <v>304</v>
      </c>
    </row>
    <row r="7" spans="1:11" s="61" customFormat="1" ht="9" customHeight="1" x14ac:dyDescent="0.2">
      <c r="A7" s="61">
        <v>2</v>
      </c>
      <c r="B7" s="118" t="s">
        <v>243</v>
      </c>
      <c r="C7" s="118" t="s">
        <v>244</v>
      </c>
      <c r="D7" s="118" t="s">
        <v>242</v>
      </c>
      <c r="E7" s="118">
        <v>73</v>
      </c>
      <c r="F7" s="118">
        <v>2</v>
      </c>
      <c r="G7" s="118">
        <v>71</v>
      </c>
      <c r="H7" s="119">
        <v>5</v>
      </c>
      <c r="I7" s="118" t="s">
        <v>137</v>
      </c>
      <c r="J7" s="118"/>
      <c r="K7" s="54"/>
    </row>
    <row r="8" spans="1:11" s="61" customFormat="1" ht="9" customHeight="1" x14ac:dyDescent="0.2">
      <c r="A8" s="61">
        <v>3</v>
      </c>
      <c r="B8" s="118" t="s">
        <v>71</v>
      </c>
      <c r="C8" s="118" t="s">
        <v>30</v>
      </c>
      <c r="D8" s="118" t="s">
        <v>305</v>
      </c>
      <c r="E8" s="118">
        <v>101</v>
      </c>
      <c r="F8" s="118">
        <v>17</v>
      </c>
      <c r="G8" s="118">
        <v>84</v>
      </c>
      <c r="H8" s="119">
        <v>5</v>
      </c>
      <c r="I8" s="118" t="s">
        <v>137</v>
      </c>
      <c r="J8" s="119">
        <v>7</v>
      </c>
      <c r="K8" s="54" t="s">
        <v>306</v>
      </c>
    </row>
    <row r="9" spans="1:11" s="61" customFormat="1" ht="9" customHeight="1" x14ac:dyDescent="0.2">
      <c r="A9" s="61">
        <v>4</v>
      </c>
      <c r="B9" s="118" t="s">
        <v>28</v>
      </c>
      <c r="C9" s="118" t="s">
        <v>30</v>
      </c>
      <c r="D9" s="118" t="s">
        <v>26</v>
      </c>
      <c r="E9" s="118">
        <v>103</v>
      </c>
      <c r="F9" s="118">
        <v>19</v>
      </c>
      <c r="G9" s="118">
        <v>84</v>
      </c>
      <c r="H9" s="119">
        <v>5</v>
      </c>
      <c r="I9" s="118" t="s">
        <v>137</v>
      </c>
      <c r="J9" s="118"/>
      <c r="K9" s="54"/>
    </row>
    <row r="10" spans="1:11" s="61" customFormat="1" ht="9" customHeight="1" x14ac:dyDescent="0.2">
      <c r="A10" s="61">
        <v>5</v>
      </c>
      <c r="B10" s="118" t="s">
        <v>398</v>
      </c>
      <c r="C10" s="118" t="s">
        <v>30</v>
      </c>
      <c r="D10" s="118" t="s">
        <v>305</v>
      </c>
      <c r="E10" s="118">
        <v>80</v>
      </c>
      <c r="F10" s="118">
        <v>6</v>
      </c>
      <c r="G10" s="118">
        <v>74</v>
      </c>
      <c r="H10" s="119">
        <v>5</v>
      </c>
      <c r="I10" s="295">
        <v>10</v>
      </c>
      <c r="J10" s="119">
        <v>7</v>
      </c>
      <c r="K10" s="54"/>
    </row>
    <row r="11" spans="1:11" s="61" customFormat="1" ht="9" customHeight="1" x14ac:dyDescent="0.2">
      <c r="A11" s="61">
        <v>6</v>
      </c>
      <c r="B11" s="118" t="s">
        <v>33</v>
      </c>
      <c r="C11" s="118" t="s">
        <v>30</v>
      </c>
      <c r="D11" s="118" t="s">
        <v>26</v>
      </c>
      <c r="E11" s="118">
        <v>99</v>
      </c>
      <c r="F11" s="118">
        <v>19</v>
      </c>
      <c r="G11" s="118">
        <v>80</v>
      </c>
      <c r="H11" s="119">
        <v>5</v>
      </c>
      <c r="I11" s="118" t="s">
        <v>137</v>
      </c>
      <c r="J11" s="118"/>
      <c r="K11" s="54" t="s">
        <v>307</v>
      </c>
    </row>
    <row r="12" spans="1:11" s="61" customFormat="1" ht="9" customHeight="1" x14ac:dyDescent="0.2">
      <c r="B12" s="118" t="s">
        <v>35</v>
      </c>
      <c r="C12" s="118" t="s">
        <v>34</v>
      </c>
      <c r="D12" s="118" t="s">
        <v>26</v>
      </c>
      <c r="E12" s="118"/>
      <c r="F12" s="118"/>
      <c r="G12" s="118"/>
      <c r="H12" s="118"/>
      <c r="I12" s="118" t="s">
        <v>137</v>
      </c>
      <c r="J12" s="118"/>
      <c r="K12" s="54" t="s">
        <v>308</v>
      </c>
    </row>
    <row r="13" spans="1:11" s="61" customFormat="1" ht="9" customHeight="1" x14ac:dyDescent="0.2">
      <c r="A13" s="61">
        <v>7</v>
      </c>
      <c r="B13" s="118" t="s">
        <v>28</v>
      </c>
      <c r="C13" s="118" t="s">
        <v>36</v>
      </c>
      <c r="D13" s="118" t="s">
        <v>26</v>
      </c>
      <c r="E13" s="118">
        <v>93</v>
      </c>
      <c r="F13" s="118">
        <v>17</v>
      </c>
      <c r="G13" s="118">
        <v>75</v>
      </c>
      <c r="H13" s="119">
        <v>5</v>
      </c>
      <c r="I13" s="118" t="s">
        <v>137</v>
      </c>
      <c r="J13" s="118"/>
      <c r="K13" s="54"/>
    </row>
    <row r="14" spans="1:11" s="61" customFormat="1" ht="9" customHeight="1" x14ac:dyDescent="0.2">
      <c r="A14" s="61">
        <v>8</v>
      </c>
      <c r="B14" s="118" t="s">
        <v>28</v>
      </c>
      <c r="C14" s="118" t="s">
        <v>37</v>
      </c>
      <c r="D14" s="118" t="s">
        <v>242</v>
      </c>
      <c r="E14" s="118">
        <v>85</v>
      </c>
      <c r="F14" s="118">
        <v>8</v>
      </c>
      <c r="G14" s="118">
        <v>77</v>
      </c>
      <c r="H14" s="119">
        <v>5</v>
      </c>
      <c r="I14" s="118" t="s">
        <v>137</v>
      </c>
      <c r="J14" s="118"/>
      <c r="K14" s="54"/>
    </row>
    <row r="15" spans="1:11" s="61" customFormat="1" ht="9" customHeight="1" x14ac:dyDescent="0.2">
      <c r="A15" s="61">
        <v>9</v>
      </c>
      <c r="B15" s="118" t="s">
        <v>38</v>
      </c>
      <c r="C15" s="118" t="s">
        <v>37</v>
      </c>
      <c r="D15" s="118" t="s">
        <v>26</v>
      </c>
      <c r="E15" s="118">
        <v>90</v>
      </c>
      <c r="F15" s="118">
        <v>20</v>
      </c>
      <c r="G15" s="118">
        <v>70</v>
      </c>
      <c r="H15" s="119">
        <v>5</v>
      </c>
      <c r="I15" s="118" t="s">
        <v>137</v>
      </c>
      <c r="J15" s="118"/>
      <c r="K15" s="54" t="s">
        <v>309</v>
      </c>
    </row>
    <row r="16" spans="1:11" s="61" customFormat="1" ht="9" customHeight="1" x14ac:dyDescent="0.2">
      <c r="B16" s="118" t="s">
        <v>266</v>
      </c>
      <c r="C16" s="118" t="s">
        <v>267</v>
      </c>
      <c r="D16" s="118" t="s">
        <v>310</v>
      </c>
      <c r="E16" s="118"/>
      <c r="F16" s="118"/>
      <c r="G16" s="118"/>
      <c r="H16" s="118"/>
      <c r="I16" s="118" t="s">
        <v>137</v>
      </c>
      <c r="J16" s="118"/>
      <c r="K16" s="54" t="s">
        <v>311</v>
      </c>
    </row>
    <row r="17" spans="1:11" s="61" customFormat="1" ht="9" customHeight="1" x14ac:dyDescent="0.2">
      <c r="A17" s="61">
        <v>10</v>
      </c>
      <c r="B17" s="118" t="s">
        <v>40</v>
      </c>
      <c r="C17" s="118" t="s">
        <v>39</v>
      </c>
      <c r="D17" s="118" t="s">
        <v>26</v>
      </c>
      <c r="E17" s="118">
        <v>84</v>
      </c>
      <c r="F17" s="118">
        <v>11</v>
      </c>
      <c r="G17" s="118">
        <v>73</v>
      </c>
      <c r="H17" s="119">
        <v>5</v>
      </c>
      <c r="I17" s="118" t="s">
        <v>137</v>
      </c>
      <c r="J17" s="118"/>
      <c r="K17" s="54"/>
    </row>
    <row r="18" spans="1:11" s="61" customFormat="1" ht="9" customHeight="1" x14ac:dyDescent="0.2">
      <c r="B18" s="118" t="s">
        <v>28</v>
      </c>
      <c r="C18" s="118" t="s">
        <v>269</v>
      </c>
      <c r="D18" s="118" t="s">
        <v>399</v>
      </c>
      <c r="E18" s="118"/>
      <c r="F18" s="118">
        <v>27</v>
      </c>
      <c r="G18" s="118"/>
      <c r="H18" s="118"/>
      <c r="I18" s="118" t="s">
        <v>137</v>
      </c>
      <c r="J18" s="118"/>
      <c r="K18" s="54" t="s">
        <v>313</v>
      </c>
    </row>
    <row r="19" spans="1:11" s="61" customFormat="1" ht="9" customHeight="1" x14ac:dyDescent="0.2">
      <c r="B19" s="118" t="s">
        <v>28</v>
      </c>
      <c r="C19" s="118" t="s">
        <v>314</v>
      </c>
      <c r="D19" s="118" t="s">
        <v>305</v>
      </c>
      <c r="E19" s="118"/>
      <c r="F19" s="118"/>
      <c r="G19" s="118"/>
      <c r="H19" s="118"/>
      <c r="I19" s="118" t="s">
        <v>137</v>
      </c>
      <c r="J19" s="118"/>
      <c r="K19" s="54"/>
    </row>
    <row r="20" spans="1:11" s="61" customFormat="1" ht="9" customHeight="1" x14ac:dyDescent="0.2">
      <c r="B20" s="118" t="s">
        <v>185</v>
      </c>
      <c r="C20" s="118" t="s">
        <v>184</v>
      </c>
      <c r="D20" s="118" t="s">
        <v>315</v>
      </c>
      <c r="E20" s="118"/>
      <c r="F20" s="118">
        <v>21</v>
      </c>
      <c r="G20" s="118"/>
      <c r="H20" s="118"/>
      <c r="I20" s="118" t="s">
        <v>137</v>
      </c>
      <c r="J20" s="118"/>
      <c r="K20" s="54"/>
    </row>
    <row r="21" spans="1:11" s="61" customFormat="1" ht="9" customHeight="1" x14ac:dyDescent="0.2">
      <c r="B21" s="118" t="s">
        <v>40</v>
      </c>
      <c r="C21" s="118" t="s">
        <v>316</v>
      </c>
      <c r="D21" s="118" t="s">
        <v>317</v>
      </c>
      <c r="E21" s="118"/>
      <c r="F21" s="118"/>
      <c r="G21" s="118"/>
      <c r="H21" s="118"/>
      <c r="I21" s="118" t="s">
        <v>400</v>
      </c>
      <c r="J21" s="118"/>
      <c r="K21" s="54" t="s">
        <v>430</v>
      </c>
    </row>
    <row r="22" spans="1:11" s="61" customFormat="1" ht="9" customHeight="1" x14ac:dyDescent="0.2">
      <c r="A22" s="61">
        <v>11</v>
      </c>
      <c r="B22" s="118" t="s">
        <v>42</v>
      </c>
      <c r="C22" s="118" t="s">
        <v>41</v>
      </c>
      <c r="D22" s="118" t="s">
        <v>26</v>
      </c>
      <c r="E22" s="118">
        <v>81</v>
      </c>
      <c r="F22" s="118">
        <v>11</v>
      </c>
      <c r="G22" s="118">
        <v>70</v>
      </c>
      <c r="H22" s="119">
        <v>5</v>
      </c>
      <c r="I22" s="118" t="s">
        <v>137</v>
      </c>
      <c r="J22" s="118"/>
      <c r="K22" s="54" t="s">
        <v>431</v>
      </c>
    </row>
    <row r="23" spans="1:11" s="61" customFormat="1" ht="9" customHeight="1" x14ac:dyDescent="0.2">
      <c r="B23" s="118" t="s">
        <v>241</v>
      </c>
      <c r="C23" s="118" t="s">
        <v>41</v>
      </c>
      <c r="D23" s="118" t="s">
        <v>242</v>
      </c>
      <c r="E23" s="118"/>
      <c r="F23" s="118"/>
      <c r="G23" s="118"/>
      <c r="H23" s="118"/>
      <c r="I23" s="118" t="s">
        <v>137</v>
      </c>
      <c r="J23" s="118"/>
      <c r="K23" s="54"/>
    </row>
    <row r="24" spans="1:11" s="61" customFormat="1" ht="9" customHeight="1" x14ac:dyDescent="0.2">
      <c r="A24" s="61">
        <v>12</v>
      </c>
      <c r="B24" s="118" t="s">
        <v>44</v>
      </c>
      <c r="C24" s="118" t="s">
        <v>43</v>
      </c>
      <c r="D24" s="118" t="s">
        <v>26</v>
      </c>
      <c r="E24" s="118">
        <v>87</v>
      </c>
      <c r="F24" s="118">
        <v>10</v>
      </c>
      <c r="G24" s="118">
        <v>77</v>
      </c>
      <c r="H24" s="119">
        <v>5</v>
      </c>
      <c r="I24" s="118" t="s">
        <v>137</v>
      </c>
      <c r="J24" s="118"/>
      <c r="K24" s="54"/>
    </row>
    <row r="25" spans="1:11" s="61" customFormat="1" ht="9" customHeight="1" x14ac:dyDescent="0.2">
      <c r="A25" s="61">
        <v>13</v>
      </c>
      <c r="B25" s="118" t="s">
        <v>46</v>
      </c>
      <c r="C25" s="118" t="s">
        <v>45</v>
      </c>
      <c r="D25" s="118" t="s">
        <v>26</v>
      </c>
      <c r="E25" s="118">
        <v>106</v>
      </c>
      <c r="F25" s="118">
        <v>29</v>
      </c>
      <c r="G25" s="118">
        <v>77</v>
      </c>
      <c r="H25" s="119">
        <v>5</v>
      </c>
      <c r="I25" s="118" t="s">
        <v>137</v>
      </c>
      <c r="J25" s="118"/>
      <c r="K25" s="54" t="s">
        <v>432</v>
      </c>
    </row>
    <row r="26" spans="1:11" s="61" customFormat="1" ht="9" customHeight="1" x14ac:dyDescent="0.2">
      <c r="B26" s="118" t="s">
        <v>270</v>
      </c>
      <c r="C26" s="118" t="s">
        <v>271</v>
      </c>
      <c r="D26" s="118" t="s">
        <v>90</v>
      </c>
      <c r="E26" s="118"/>
      <c r="F26" s="118"/>
      <c r="G26" s="118"/>
      <c r="H26" s="118"/>
      <c r="I26" s="118" t="s">
        <v>137</v>
      </c>
      <c r="J26" s="118"/>
      <c r="K26" s="54"/>
    </row>
    <row r="27" spans="1:11" s="61" customFormat="1" ht="9" customHeight="1" x14ac:dyDescent="0.2">
      <c r="B27" s="118" t="s">
        <v>22</v>
      </c>
      <c r="C27" s="118" t="s">
        <v>47</v>
      </c>
      <c r="D27" s="118" t="s">
        <v>322</v>
      </c>
      <c r="E27" s="118"/>
      <c r="F27" s="118"/>
      <c r="G27" s="118"/>
      <c r="H27" s="118"/>
      <c r="I27" s="118" t="s">
        <v>137</v>
      </c>
      <c r="J27" s="118"/>
      <c r="K27" s="54" t="s">
        <v>323</v>
      </c>
    </row>
    <row r="28" spans="1:11" s="61" customFormat="1" ht="9" customHeight="1" x14ac:dyDescent="0.2">
      <c r="B28" s="118" t="s">
        <v>54</v>
      </c>
      <c r="C28" s="118" t="s">
        <v>53</v>
      </c>
      <c r="D28" s="118" t="s">
        <v>26</v>
      </c>
      <c r="E28" s="118"/>
      <c r="F28" s="118"/>
      <c r="G28" s="118"/>
      <c r="H28" s="118"/>
      <c r="I28" s="118" t="s">
        <v>137</v>
      </c>
      <c r="J28" s="118"/>
      <c r="K28" s="54"/>
    </row>
    <row r="29" spans="1:11" s="61" customFormat="1" ht="9" customHeight="1" x14ac:dyDescent="0.2">
      <c r="B29" s="118" t="s">
        <v>188</v>
      </c>
      <c r="C29" s="118" t="s">
        <v>187</v>
      </c>
      <c r="D29" s="118" t="s">
        <v>401</v>
      </c>
      <c r="E29" s="118"/>
      <c r="F29" s="118">
        <v>25</v>
      </c>
      <c r="G29" s="118"/>
      <c r="H29" s="118"/>
      <c r="I29" s="118" t="s">
        <v>137</v>
      </c>
      <c r="J29" s="118"/>
      <c r="K29" s="54" t="s">
        <v>325</v>
      </c>
    </row>
    <row r="30" spans="1:11" s="61" customFormat="1" ht="9" customHeight="1" x14ac:dyDescent="0.2">
      <c r="B30" s="118" t="s">
        <v>46</v>
      </c>
      <c r="C30" s="118" t="s">
        <v>48</v>
      </c>
      <c r="D30" s="118" t="s">
        <v>26</v>
      </c>
      <c r="E30" s="118"/>
      <c r="F30" s="118"/>
      <c r="G30" s="118"/>
      <c r="H30" s="118"/>
      <c r="I30" s="118" t="s">
        <v>137</v>
      </c>
      <c r="J30" s="118"/>
      <c r="K30" s="54" t="s">
        <v>326</v>
      </c>
    </row>
    <row r="31" spans="1:11" s="61" customFormat="1" ht="9" customHeight="1" x14ac:dyDescent="0.2">
      <c r="B31" s="118" t="s">
        <v>50</v>
      </c>
      <c r="C31" s="118" t="s">
        <v>49</v>
      </c>
      <c r="D31" s="118" t="s">
        <v>51</v>
      </c>
      <c r="E31" s="118"/>
      <c r="F31" s="118"/>
      <c r="G31" s="118"/>
      <c r="H31" s="118"/>
      <c r="I31" s="118" t="s">
        <v>137</v>
      </c>
      <c r="J31" s="118"/>
      <c r="K31" s="54"/>
    </row>
    <row r="32" spans="1:11" s="61" customFormat="1" ht="9" customHeight="1" x14ac:dyDescent="0.2">
      <c r="B32" s="118" t="s">
        <v>139</v>
      </c>
      <c r="C32" s="118" t="s">
        <v>138</v>
      </c>
      <c r="D32" s="118" t="s">
        <v>242</v>
      </c>
      <c r="E32" s="118"/>
      <c r="F32" s="118"/>
      <c r="G32" s="118"/>
      <c r="H32" s="118"/>
      <c r="I32" s="118" t="s">
        <v>137</v>
      </c>
      <c r="J32" s="118"/>
      <c r="K32" s="54"/>
    </row>
    <row r="33" spans="1:11" s="61" customFormat="1" ht="9" customHeight="1" x14ac:dyDescent="0.2">
      <c r="B33" s="118" t="s">
        <v>56</v>
      </c>
      <c r="C33" s="118" t="s">
        <v>55</v>
      </c>
      <c r="D33" s="118" t="s">
        <v>29</v>
      </c>
      <c r="E33" s="118"/>
      <c r="F33" s="118"/>
      <c r="G33" s="118"/>
      <c r="H33" s="118"/>
      <c r="I33" s="118" t="s">
        <v>137</v>
      </c>
      <c r="J33" s="118"/>
      <c r="K33" s="54"/>
    </row>
    <row r="34" spans="1:11" s="61" customFormat="1" ht="9" customHeight="1" x14ac:dyDescent="0.2">
      <c r="B34" s="118" t="s">
        <v>327</v>
      </c>
      <c r="C34" s="118" t="s">
        <v>328</v>
      </c>
      <c r="D34" s="118" t="s">
        <v>305</v>
      </c>
      <c r="E34" s="118"/>
      <c r="F34" s="118"/>
      <c r="G34" s="118"/>
      <c r="H34" s="118"/>
      <c r="I34" s="118" t="s">
        <v>137</v>
      </c>
      <c r="J34" s="118"/>
      <c r="K34" s="54" t="s">
        <v>329</v>
      </c>
    </row>
    <row r="35" spans="1:11" s="61" customFormat="1" ht="9" customHeight="1" x14ac:dyDescent="0.2">
      <c r="B35" s="118" t="s">
        <v>40</v>
      </c>
      <c r="C35" s="118" t="s">
        <v>330</v>
      </c>
      <c r="D35" s="118" t="s">
        <v>305</v>
      </c>
      <c r="E35" s="118"/>
      <c r="F35" s="118"/>
      <c r="G35" s="118"/>
      <c r="H35" s="118"/>
      <c r="I35" s="118" t="s">
        <v>137</v>
      </c>
      <c r="J35" s="118"/>
      <c r="K35" s="54" t="s">
        <v>372</v>
      </c>
    </row>
    <row r="36" spans="1:11" s="61" customFormat="1" ht="9" customHeight="1" x14ac:dyDescent="0.2">
      <c r="B36" s="118" t="s">
        <v>58</v>
      </c>
      <c r="C36" s="118" t="s">
        <v>57</v>
      </c>
      <c r="D36" s="118" t="s">
        <v>29</v>
      </c>
      <c r="E36" s="118"/>
      <c r="F36" s="118"/>
      <c r="G36" s="118"/>
      <c r="H36" s="118"/>
      <c r="I36" s="118" t="s">
        <v>137</v>
      </c>
      <c r="J36" s="118"/>
      <c r="K36" s="54" t="s">
        <v>433</v>
      </c>
    </row>
    <row r="37" spans="1:11" s="61" customFormat="1" ht="9" customHeight="1" x14ac:dyDescent="0.2">
      <c r="B37" s="118" t="s">
        <v>60</v>
      </c>
      <c r="C37" s="118" t="s">
        <v>59</v>
      </c>
      <c r="D37" s="118" t="s">
        <v>380</v>
      </c>
      <c r="E37" s="118"/>
      <c r="F37" s="118"/>
      <c r="G37" s="118"/>
      <c r="H37" s="118"/>
      <c r="I37" s="118" t="s">
        <v>137</v>
      </c>
      <c r="J37" s="118"/>
      <c r="K37" s="54">
        <v>409654543</v>
      </c>
    </row>
    <row r="38" spans="1:11" s="61" customFormat="1" ht="9" customHeight="1" x14ac:dyDescent="0.2">
      <c r="B38" s="118" t="s">
        <v>62</v>
      </c>
      <c r="C38" s="118" t="s">
        <v>61</v>
      </c>
      <c r="D38" s="118" t="s">
        <v>29</v>
      </c>
      <c r="E38" s="118"/>
      <c r="F38" s="118"/>
      <c r="G38" s="118"/>
      <c r="H38" s="118"/>
      <c r="I38" s="118" t="s">
        <v>137</v>
      </c>
      <c r="J38" s="118"/>
      <c r="K38" s="54">
        <v>418389968</v>
      </c>
    </row>
    <row r="39" spans="1:11" s="61" customFormat="1" ht="9" customHeight="1" x14ac:dyDescent="0.2">
      <c r="B39" s="118" t="s">
        <v>64</v>
      </c>
      <c r="C39" s="118" t="s">
        <v>63</v>
      </c>
      <c r="D39" s="118" t="s">
        <v>26</v>
      </c>
      <c r="E39" s="118"/>
      <c r="F39" s="118"/>
      <c r="G39" s="118"/>
      <c r="H39" s="118"/>
      <c r="I39" s="118" t="s">
        <v>137</v>
      </c>
      <c r="J39" s="118"/>
      <c r="K39" s="54"/>
    </row>
    <row r="40" spans="1:11" s="61" customFormat="1" ht="9" customHeight="1" x14ac:dyDescent="0.2">
      <c r="B40" s="118" t="s">
        <v>334</v>
      </c>
      <c r="C40" s="118" t="s">
        <v>335</v>
      </c>
      <c r="D40" s="118" t="s">
        <v>242</v>
      </c>
      <c r="E40" s="118"/>
      <c r="F40" s="118"/>
      <c r="G40" s="118"/>
      <c r="H40" s="118"/>
      <c r="I40" s="118" t="s">
        <v>137</v>
      </c>
      <c r="J40" s="118"/>
      <c r="K40" s="54" t="s">
        <v>373</v>
      </c>
    </row>
    <row r="41" spans="1:11" s="61" customFormat="1" ht="9" customHeight="1" x14ac:dyDescent="0.2">
      <c r="B41" s="118" t="s">
        <v>33</v>
      </c>
      <c r="C41" s="118" t="s">
        <v>65</v>
      </c>
      <c r="D41" s="118" t="s">
        <v>29</v>
      </c>
      <c r="E41" s="118"/>
      <c r="F41" s="118"/>
      <c r="G41" s="118"/>
      <c r="H41" s="118"/>
      <c r="I41" s="118" t="s">
        <v>137</v>
      </c>
      <c r="J41" s="118"/>
      <c r="K41" s="54" t="s">
        <v>336</v>
      </c>
    </row>
    <row r="42" spans="1:11" s="61" customFormat="1" ht="9" customHeight="1" x14ac:dyDescent="0.2">
      <c r="B42" s="118" t="s">
        <v>337</v>
      </c>
      <c r="C42" s="118" t="s">
        <v>338</v>
      </c>
      <c r="D42" s="118" t="s">
        <v>305</v>
      </c>
      <c r="E42" s="118"/>
      <c r="F42" s="118"/>
      <c r="G42" s="118"/>
      <c r="H42" s="118"/>
      <c r="I42" s="118" t="s">
        <v>137</v>
      </c>
      <c r="J42" s="118"/>
      <c r="K42" s="54"/>
    </row>
    <row r="43" spans="1:11" s="61" customFormat="1" ht="9" customHeight="1" x14ac:dyDescent="0.2">
      <c r="B43" s="118" t="s">
        <v>69</v>
      </c>
      <c r="C43" s="118" t="s">
        <v>68</v>
      </c>
      <c r="D43" s="118" t="s">
        <v>26</v>
      </c>
      <c r="E43" s="118"/>
      <c r="F43" s="118"/>
      <c r="G43" s="118"/>
      <c r="H43" s="118"/>
      <c r="I43" s="118" t="s">
        <v>137</v>
      </c>
      <c r="J43" s="118"/>
      <c r="K43" s="54"/>
    </row>
    <row r="44" spans="1:11" s="61" customFormat="1" ht="9" customHeight="1" x14ac:dyDescent="0.2">
      <c r="B44" s="118" t="s">
        <v>78</v>
      </c>
      <c r="C44" s="118" t="s">
        <v>77</v>
      </c>
      <c r="D44" s="118" t="s">
        <v>339</v>
      </c>
      <c r="E44" s="118"/>
      <c r="F44" s="118">
        <v>18</v>
      </c>
      <c r="G44" s="118"/>
      <c r="H44" s="118"/>
      <c r="I44" s="118" t="s">
        <v>137</v>
      </c>
      <c r="J44" s="118"/>
      <c r="K44" s="54"/>
    </row>
    <row r="45" spans="1:11" s="61" customFormat="1" ht="9" customHeight="1" x14ac:dyDescent="0.2">
      <c r="B45" s="118" t="s">
        <v>340</v>
      </c>
      <c r="C45" s="118" t="s">
        <v>341</v>
      </c>
      <c r="D45" s="118"/>
      <c r="E45" s="118"/>
      <c r="F45" s="118">
        <v>27</v>
      </c>
      <c r="G45" s="118"/>
      <c r="H45" s="118"/>
      <c r="I45" s="118" t="s">
        <v>402</v>
      </c>
      <c r="J45" s="118"/>
      <c r="K45" s="54" t="s">
        <v>342</v>
      </c>
    </row>
    <row r="46" spans="1:11" s="61" customFormat="1" ht="9" customHeight="1" x14ac:dyDescent="0.2">
      <c r="B46" s="118" t="s">
        <v>343</v>
      </c>
      <c r="C46" s="118" t="s">
        <v>344</v>
      </c>
      <c r="D46" s="118"/>
      <c r="E46" s="118"/>
      <c r="F46" s="118"/>
      <c r="G46" s="118"/>
      <c r="H46" s="118"/>
      <c r="I46" s="118" t="s">
        <v>137</v>
      </c>
      <c r="J46" s="118"/>
      <c r="K46" s="54"/>
    </row>
    <row r="47" spans="1:11" s="61" customFormat="1" ht="9" customHeight="1" x14ac:dyDescent="0.2">
      <c r="A47" s="61">
        <v>14</v>
      </c>
      <c r="B47" s="118" t="s">
        <v>71</v>
      </c>
      <c r="C47" s="118" t="s">
        <v>70</v>
      </c>
      <c r="D47" s="118" t="s">
        <v>26</v>
      </c>
      <c r="E47" s="118">
        <v>93</v>
      </c>
      <c r="F47" s="118">
        <v>14</v>
      </c>
      <c r="G47" s="118">
        <v>79</v>
      </c>
      <c r="H47" s="119">
        <v>5</v>
      </c>
      <c r="I47" s="118" t="s">
        <v>137</v>
      </c>
      <c r="J47" s="118"/>
      <c r="K47" s="54">
        <v>419387820</v>
      </c>
    </row>
    <row r="48" spans="1:11" s="61" customFormat="1" ht="9" customHeight="1" x14ac:dyDescent="0.2">
      <c r="B48" s="118" t="s">
        <v>347</v>
      </c>
      <c r="C48" s="118" t="s">
        <v>348</v>
      </c>
      <c r="D48" s="118" t="s">
        <v>310</v>
      </c>
      <c r="E48" s="118"/>
      <c r="F48" s="118"/>
      <c r="G48" s="118"/>
      <c r="H48" s="118"/>
      <c r="I48" s="118" t="s">
        <v>137</v>
      </c>
      <c r="J48" s="118"/>
      <c r="K48" s="54">
        <v>408298234</v>
      </c>
    </row>
    <row r="49" spans="1:11" s="61" customFormat="1" ht="9" customHeight="1" x14ac:dyDescent="0.2">
      <c r="B49" s="118" t="s">
        <v>350</v>
      </c>
      <c r="C49" s="118" t="s">
        <v>351</v>
      </c>
      <c r="D49" s="118" t="s">
        <v>305</v>
      </c>
      <c r="E49" s="118"/>
      <c r="F49" s="118"/>
      <c r="G49" s="118"/>
      <c r="H49" s="118"/>
      <c r="I49" s="118" t="s">
        <v>137</v>
      </c>
      <c r="J49" s="118"/>
      <c r="K49" s="54"/>
    </row>
    <row r="50" spans="1:11" s="61" customFormat="1" ht="9" customHeight="1" x14ac:dyDescent="0.2">
      <c r="B50" s="118" t="s">
        <v>191</v>
      </c>
      <c r="C50" s="118" t="s">
        <v>190</v>
      </c>
      <c r="D50" s="118"/>
      <c r="E50" s="118"/>
      <c r="F50" s="118"/>
      <c r="G50" s="118"/>
      <c r="H50" s="118"/>
      <c r="I50" s="118" t="s">
        <v>137</v>
      </c>
      <c r="J50" s="118"/>
      <c r="K50" s="54"/>
    </row>
    <row r="51" spans="1:11" s="61" customFormat="1" ht="9" customHeight="1" x14ac:dyDescent="0.2">
      <c r="B51" s="118" t="s">
        <v>73</v>
      </c>
      <c r="C51" s="118" t="s">
        <v>72</v>
      </c>
      <c r="D51" s="118" t="s">
        <v>74</v>
      </c>
      <c r="E51" s="118"/>
      <c r="F51" s="118"/>
      <c r="G51" s="118"/>
      <c r="H51" s="118"/>
      <c r="I51" s="118" t="s">
        <v>137</v>
      </c>
      <c r="J51" s="118"/>
      <c r="K51" s="54"/>
    </row>
    <row r="52" spans="1:11" s="61" customFormat="1" ht="9" customHeight="1" x14ac:dyDescent="0.2">
      <c r="A52" s="61">
        <v>15</v>
      </c>
      <c r="B52" s="118" t="s">
        <v>32</v>
      </c>
      <c r="C52" s="118" t="s">
        <v>76</v>
      </c>
      <c r="D52" s="118" t="s">
        <v>26</v>
      </c>
      <c r="E52" s="118">
        <v>91</v>
      </c>
      <c r="F52" s="118">
        <v>14</v>
      </c>
      <c r="G52" s="118">
        <v>77</v>
      </c>
      <c r="H52" s="119">
        <v>5</v>
      </c>
      <c r="I52" s="118" t="s">
        <v>137</v>
      </c>
      <c r="J52" s="118"/>
      <c r="K52" s="54"/>
    </row>
    <row r="53" spans="1:11" s="61" customFormat="1" ht="9" customHeight="1" x14ac:dyDescent="0.2">
      <c r="A53" s="61">
        <v>16</v>
      </c>
      <c r="B53" s="118" t="s">
        <v>403</v>
      </c>
      <c r="C53" s="118" t="s">
        <v>404</v>
      </c>
      <c r="D53" s="118" t="s">
        <v>26</v>
      </c>
      <c r="E53" s="118">
        <v>85</v>
      </c>
      <c r="F53" s="118">
        <v>15</v>
      </c>
      <c r="G53" s="118">
        <v>70</v>
      </c>
      <c r="H53" s="119">
        <v>5</v>
      </c>
      <c r="I53" s="118" t="s">
        <v>405</v>
      </c>
      <c r="J53" s="118"/>
      <c r="K53" s="54"/>
    </row>
    <row r="54" spans="1:11" s="61" customFormat="1" ht="9" customHeight="1" x14ac:dyDescent="0.2">
      <c r="A54" s="61">
        <v>17</v>
      </c>
      <c r="B54" s="118" t="s">
        <v>406</v>
      </c>
      <c r="C54" s="118" t="s">
        <v>407</v>
      </c>
      <c r="D54" s="118" t="s">
        <v>26</v>
      </c>
      <c r="E54" s="118">
        <v>78</v>
      </c>
      <c r="F54" s="118">
        <v>5</v>
      </c>
      <c r="G54" s="118">
        <v>73</v>
      </c>
      <c r="H54" s="119">
        <v>5</v>
      </c>
      <c r="I54" s="118" t="s">
        <v>405</v>
      </c>
      <c r="J54" s="118"/>
      <c r="K54" s="54"/>
    </row>
    <row r="55" spans="1:11" s="125" customFormat="1" ht="9" customHeight="1" x14ac:dyDescent="0.2">
      <c r="B55" s="125" t="s">
        <v>7</v>
      </c>
      <c r="C55" s="125" t="s">
        <v>0</v>
      </c>
      <c r="D55" s="125" t="s">
        <v>12</v>
      </c>
      <c r="E55" s="125" t="s">
        <v>8</v>
      </c>
      <c r="F55" s="125" t="s">
        <v>9</v>
      </c>
      <c r="G55" s="125" t="s">
        <v>10</v>
      </c>
      <c r="H55" s="125" t="s">
        <v>144</v>
      </c>
      <c r="I55" s="125" t="s">
        <v>135</v>
      </c>
      <c r="J55" s="125" t="s">
        <v>145</v>
      </c>
      <c r="K55" s="297"/>
    </row>
    <row r="56" spans="1:11" s="61" customFormat="1" ht="9" customHeight="1" x14ac:dyDescent="0.2">
      <c r="A56" s="61">
        <v>18</v>
      </c>
      <c r="B56" s="118" t="s">
        <v>80</v>
      </c>
      <c r="C56" s="118" t="s">
        <v>36</v>
      </c>
      <c r="D56" s="118" t="s">
        <v>26</v>
      </c>
      <c r="E56" s="118">
        <v>95</v>
      </c>
      <c r="F56" s="118">
        <v>16</v>
      </c>
      <c r="G56" s="118">
        <v>79</v>
      </c>
      <c r="H56" s="119">
        <v>5</v>
      </c>
      <c r="I56" s="118" t="s">
        <v>137</v>
      </c>
      <c r="J56" s="118"/>
      <c r="K56" s="54" t="s">
        <v>352</v>
      </c>
    </row>
    <row r="57" spans="1:11" s="61" customFormat="1" ht="9" customHeight="1" x14ac:dyDescent="0.2">
      <c r="A57" s="61">
        <v>19</v>
      </c>
      <c r="B57" s="118" t="s">
        <v>353</v>
      </c>
      <c r="C57" s="118" t="s">
        <v>354</v>
      </c>
      <c r="D57" s="118" t="s">
        <v>26</v>
      </c>
      <c r="E57" s="118">
        <v>96</v>
      </c>
      <c r="F57" s="118">
        <v>20</v>
      </c>
      <c r="G57" s="118">
        <v>76</v>
      </c>
      <c r="H57" s="119">
        <v>5</v>
      </c>
      <c r="I57" s="118" t="s">
        <v>137</v>
      </c>
      <c r="J57" s="118"/>
      <c r="K57" s="54"/>
    </row>
    <row r="58" spans="1:11" s="61" customFormat="1" ht="9" customHeight="1" x14ac:dyDescent="0.2">
      <c r="A58" s="61">
        <v>20</v>
      </c>
      <c r="B58" s="118" t="s">
        <v>82</v>
      </c>
      <c r="C58" s="118" t="s">
        <v>43</v>
      </c>
      <c r="D58" s="118" t="s">
        <v>26</v>
      </c>
      <c r="E58" s="118">
        <v>103</v>
      </c>
      <c r="F58" s="118">
        <v>27</v>
      </c>
      <c r="G58" s="118">
        <v>76</v>
      </c>
      <c r="H58" s="119">
        <v>5</v>
      </c>
      <c r="I58" s="118" t="s">
        <v>137</v>
      </c>
      <c r="J58" s="118"/>
      <c r="K58" s="54"/>
    </row>
    <row r="59" spans="1:11" s="61" customFormat="1" ht="9" customHeight="1" x14ac:dyDescent="0.2">
      <c r="A59" s="61">
        <v>21</v>
      </c>
      <c r="B59" s="118" t="s">
        <v>84</v>
      </c>
      <c r="C59" s="118" t="s">
        <v>83</v>
      </c>
      <c r="D59" s="118" t="s">
        <v>26</v>
      </c>
      <c r="E59" s="118">
        <v>91</v>
      </c>
      <c r="F59" s="118">
        <v>14</v>
      </c>
      <c r="G59" s="118">
        <v>77</v>
      </c>
      <c r="H59" s="119">
        <v>5</v>
      </c>
      <c r="I59" s="118" t="s">
        <v>137</v>
      </c>
      <c r="J59" s="118"/>
      <c r="K59" s="54" t="s">
        <v>355</v>
      </c>
    </row>
    <row r="60" spans="1:11" s="61" customFormat="1" ht="9" customHeight="1" x14ac:dyDescent="0.2">
      <c r="A60" s="61">
        <v>22</v>
      </c>
      <c r="B60" s="118" t="s">
        <v>86</v>
      </c>
      <c r="C60" s="118" t="s">
        <v>85</v>
      </c>
      <c r="D60" s="118" t="s">
        <v>87</v>
      </c>
      <c r="E60" s="118">
        <v>104</v>
      </c>
      <c r="F60" s="118">
        <v>22</v>
      </c>
      <c r="G60" s="118">
        <v>82</v>
      </c>
      <c r="H60" s="119">
        <v>5</v>
      </c>
      <c r="I60" s="118" t="s">
        <v>137</v>
      </c>
      <c r="J60" s="119">
        <v>7</v>
      </c>
      <c r="K60" s="54"/>
    </row>
    <row r="61" spans="1:11" s="61" customFormat="1" ht="9" customHeight="1" x14ac:dyDescent="0.2">
      <c r="B61" s="118" t="s">
        <v>92</v>
      </c>
      <c r="C61" s="118" t="s">
        <v>53</v>
      </c>
      <c r="D61" s="118" t="s">
        <v>26</v>
      </c>
      <c r="E61" s="118"/>
      <c r="F61" s="118"/>
      <c r="G61" s="118"/>
      <c r="H61" s="118"/>
      <c r="I61" s="118" t="s">
        <v>137</v>
      </c>
      <c r="J61" s="118"/>
      <c r="K61" s="54"/>
    </row>
    <row r="62" spans="1:11" s="61" customFormat="1" ht="9" customHeight="1" x14ac:dyDescent="0.2">
      <c r="B62" s="118" t="s">
        <v>89</v>
      </c>
      <c r="C62" s="118" t="s">
        <v>88</v>
      </c>
      <c r="D62" s="118" t="s">
        <v>90</v>
      </c>
      <c r="E62" s="118"/>
      <c r="F62" s="118"/>
      <c r="G62" s="118"/>
      <c r="H62" s="118"/>
      <c r="I62" s="118" t="s">
        <v>137</v>
      </c>
      <c r="J62" s="118"/>
      <c r="K62" s="54" t="s">
        <v>308</v>
      </c>
    </row>
    <row r="63" spans="1:11" s="61" customFormat="1" ht="9" customHeight="1" x14ac:dyDescent="0.2">
      <c r="B63" s="118" t="s">
        <v>245</v>
      </c>
      <c r="C63" s="118" t="s">
        <v>138</v>
      </c>
      <c r="D63" s="118" t="s">
        <v>242</v>
      </c>
      <c r="E63" s="118"/>
      <c r="F63" s="118"/>
      <c r="G63" s="118"/>
      <c r="H63" s="118"/>
      <c r="I63" s="118" t="s">
        <v>137</v>
      </c>
      <c r="J63" s="118"/>
      <c r="K63" s="54"/>
    </row>
    <row r="64" spans="1:11" s="61" customFormat="1" ht="9" customHeight="1" x14ac:dyDescent="0.2">
      <c r="B64" s="118" t="s">
        <v>91</v>
      </c>
      <c r="C64" s="118" t="s">
        <v>63</v>
      </c>
      <c r="D64" s="118" t="s">
        <v>26</v>
      </c>
      <c r="E64" s="118"/>
      <c r="F64" s="118"/>
      <c r="G64" s="118"/>
      <c r="H64" s="118"/>
      <c r="I64" s="118" t="s">
        <v>137</v>
      </c>
      <c r="J64" s="118"/>
      <c r="K64" s="54"/>
    </row>
    <row r="65" spans="1:11" s="61" customFormat="1" ht="9" customHeight="1" x14ac:dyDescent="0.2">
      <c r="B65" s="118" t="s">
        <v>356</v>
      </c>
      <c r="C65" s="118" t="s">
        <v>357</v>
      </c>
      <c r="D65" s="118" t="s">
        <v>305</v>
      </c>
      <c r="E65" s="118"/>
      <c r="F65" s="118"/>
      <c r="G65" s="118"/>
      <c r="H65" s="118"/>
      <c r="I65" s="118" t="s">
        <v>408</v>
      </c>
      <c r="J65" s="118"/>
      <c r="K65" s="54"/>
    </row>
    <row r="66" spans="1:11" s="61" customFormat="1" ht="9" customHeight="1" x14ac:dyDescent="0.2">
      <c r="B66" s="118" t="s">
        <v>46</v>
      </c>
      <c r="C66" s="118" t="s">
        <v>72</v>
      </c>
      <c r="D66" s="118" t="s">
        <v>90</v>
      </c>
      <c r="E66" s="118"/>
      <c r="F66" s="118"/>
      <c r="G66" s="118"/>
      <c r="H66" s="118"/>
      <c r="I66" s="118" t="s">
        <v>137</v>
      </c>
      <c r="J66" s="118"/>
      <c r="K66" s="54"/>
    </row>
    <row r="67" spans="1:11" s="61" customFormat="1" ht="9" customHeight="1" x14ac:dyDescent="0.2">
      <c r="A67" s="61">
        <v>23</v>
      </c>
      <c r="B67" s="118" t="s">
        <v>409</v>
      </c>
      <c r="C67" s="118" t="s">
        <v>407</v>
      </c>
      <c r="D67" s="118" t="s">
        <v>242</v>
      </c>
      <c r="E67" s="118">
        <v>89</v>
      </c>
      <c r="F67" s="118">
        <v>20</v>
      </c>
      <c r="G67" s="118">
        <v>69</v>
      </c>
      <c r="H67" s="119">
        <v>5</v>
      </c>
      <c r="I67" s="118" t="s">
        <v>405</v>
      </c>
      <c r="J67" s="118"/>
      <c r="K67" s="54"/>
    </row>
    <row r="68" spans="1:11" s="61" customFormat="1" ht="9" customHeight="1" x14ac:dyDescent="0.2">
      <c r="B68" s="118"/>
      <c r="C68" s="118"/>
      <c r="D68" s="118"/>
      <c r="E68" s="118"/>
      <c r="F68" s="118"/>
      <c r="G68" s="118"/>
      <c r="H68" s="119">
        <v>110</v>
      </c>
      <c r="I68" s="119">
        <v>10</v>
      </c>
      <c r="J68" s="119">
        <v>21</v>
      </c>
      <c r="K68" s="298"/>
    </row>
    <row r="69" spans="1:11" s="61" customFormat="1" ht="9.1999999999999993" customHeight="1" x14ac:dyDescent="0.2">
      <c r="C69" s="125" t="s">
        <v>2</v>
      </c>
      <c r="H69" s="125" t="s">
        <v>148</v>
      </c>
      <c r="I69" s="125"/>
      <c r="J69" s="125" t="s">
        <v>150</v>
      </c>
      <c r="K69" s="297"/>
    </row>
    <row r="70" spans="1:11" s="125" customFormat="1" ht="9" customHeight="1" x14ac:dyDescent="0.2">
      <c r="B70" s="125" t="s">
        <v>3</v>
      </c>
      <c r="C70" s="125" t="s">
        <v>96</v>
      </c>
      <c r="D70" s="125" t="s">
        <v>97</v>
      </c>
      <c r="E70" s="125" t="s">
        <v>20</v>
      </c>
      <c r="F70" s="125" t="s">
        <v>19</v>
      </c>
      <c r="H70" s="61"/>
      <c r="I70" s="296" t="s">
        <v>410</v>
      </c>
      <c r="J70" s="294">
        <v>201.5</v>
      </c>
      <c r="K70" s="299" t="s">
        <v>131</v>
      </c>
    </row>
    <row r="71" spans="1:11" s="61" customFormat="1" ht="9" customHeight="1" x14ac:dyDescent="0.2">
      <c r="B71" s="61" t="s">
        <v>434</v>
      </c>
      <c r="C71" s="61" t="s">
        <v>292</v>
      </c>
      <c r="D71" s="61">
        <v>70</v>
      </c>
      <c r="E71" s="61">
        <v>7</v>
      </c>
      <c r="F71" s="61" t="s">
        <v>3</v>
      </c>
      <c r="I71" s="296" t="s">
        <v>413</v>
      </c>
      <c r="J71" s="294">
        <v>60</v>
      </c>
      <c r="K71" s="299" t="s">
        <v>131</v>
      </c>
    </row>
    <row r="72" spans="1:11" s="61" customFormat="1" ht="9" customHeight="1" x14ac:dyDescent="0.2">
      <c r="B72" s="61" t="s">
        <v>435</v>
      </c>
      <c r="C72" s="61" t="s">
        <v>411</v>
      </c>
      <c r="D72" s="61">
        <v>70</v>
      </c>
      <c r="E72" s="61">
        <v>6</v>
      </c>
      <c r="F72" s="61" t="s">
        <v>412</v>
      </c>
      <c r="I72" s="296" t="s">
        <v>159</v>
      </c>
      <c r="J72" s="294">
        <v>110</v>
      </c>
      <c r="K72" s="299" t="s">
        <v>131</v>
      </c>
    </row>
    <row r="73" spans="1:11" s="61" customFormat="1" ht="9" customHeight="1" x14ac:dyDescent="0.2">
      <c r="B73" s="61" t="s">
        <v>152</v>
      </c>
      <c r="C73" s="61" t="s">
        <v>290</v>
      </c>
      <c r="D73" s="61">
        <v>71</v>
      </c>
      <c r="E73" s="61">
        <v>5</v>
      </c>
      <c r="F73" s="61" t="s">
        <v>414</v>
      </c>
      <c r="I73" s="296" t="s">
        <v>416</v>
      </c>
      <c r="J73" s="294">
        <v>10</v>
      </c>
      <c r="K73" s="299" t="s">
        <v>131</v>
      </c>
    </row>
    <row r="74" spans="1:11" s="61" customFormat="1" ht="9" customHeight="1" x14ac:dyDescent="0.2">
      <c r="B74" s="61" t="s">
        <v>258</v>
      </c>
      <c r="C74" s="61" t="s">
        <v>273</v>
      </c>
      <c r="D74" s="61">
        <v>73</v>
      </c>
      <c r="E74" s="61">
        <v>4</v>
      </c>
      <c r="F74" s="61" t="s">
        <v>415</v>
      </c>
      <c r="I74" s="296" t="s">
        <v>169</v>
      </c>
      <c r="J74" s="294">
        <v>21</v>
      </c>
      <c r="K74" s="299" t="s">
        <v>131</v>
      </c>
    </row>
    <row r="75" spans="1:11" s="61" customFormat="1" ht="9" customHeight="1" x14ac:dyDescent="0.2">
      <c r="B75" s="61" t="s">
        <v>436</v>
      </c>
      <c r="C75" s="61" t="s">
        <v>417</v>
      </c>
      <c r="D75" s="61">
        <v>74</v>
      </c>
      <c r="E75" s="61">
        <v>3</v>
      </c>
      <c r="I75" s="296" t="s">
        <v>418</v>
      </c>
      <c r="J75" s="119">
        <f>SUM(J70:J74)</f>
        <v>402.5</v>
      </c>
      <c r="K75" s="300"/>
    </row>
    <row r="76" spans="1:11" s="61" customFormat="1" ht="9" customHeight="1" x14ac:dyDescent="0.2">
      <c r="J76" s="61" t="s">
        <v>164</v>
      </c>
      <c r="K76" s="299"/>
    </row>
    <row r="77" spans="1:11" s="61" customFormat="1" ht="9" customHeight="1" x14ac:dyDescent="0.2">
      <c r="B77" s="125"/>
      <c r="C77" s="125" t="s">
        <v>2</v>
      </c>
      <c r="D77" s="125"/>
      <c r="E77" s="125"/>
      <c r="F77" s="125"/>
      <c r="G77" s="125"/>
      <c r="I77" s="296" t="s">
        <v>419</v>
      </c>
      <c r="J77" s="294">
        <v>10</v>
      </c>
      <c r="K77" s="299" t="s">
        <v>131</v>
      </c>
    </row>
    <row r="78" spans="1:11" s="61" customFormat="1" ht="9" customHeight="1" x14ac:dyDescent="0.2">
      <c r="B78" s="125" t="s">
        <v>7</v>
      </c>
      <c r="C78" s="125" t="s">
        <v>96</v>
      </c>
      <c r="D78" s="125" t="s">
        <v>97</v>
      </c>
      <c r="E78" s="125" t="s">
        <v>20</v>
      </c>
      <c r="F78" s="125" t="s">
        <v>19</v>
      </c>
      <c r="G78" s="125"/>
      <c r="I78" s="296" t="s">
        <v>166</v>
      </c>
      <c r="J78" s="294">
        <v>60</v>
      </c>
      <c r="K78" s="299" t="s">
        <v>131</v>
      </c>
    </row>
    <row r="79" spans="1:11" s="61" customFormat="1" ht="9" customHeight="1" x14ac:dyDescent="0.2">
      <c r="B79" s="61" t="s">
        <v>434</v>
      </c>
      <c r="C79" s="61" t="s">
        <v>420</v>
      </c>
      <c r="D79" s="61">
        <v>76</v>
      </c>
      <c r="E79" s="61">
        <v>7</v>
      </c>
      <c r="F79" s="61" t="s">
        <v>7</v>
      </c>
      <c r="I79" s="296" t="s">
        <v>422</v>
      </c>
      <c r="J79" s="294">
        <v>91</v>
      </c>
      <c r="K79" s="299" t="s">
        <v>131</v>
      </c>
    </row>
    <row r="80" spans="1:11" s="61" customFormat="1" ht="9" customHeight="1" x14ac:dyDescent="0.2">
      <c r="B80" s="61" t="s">
        <v>435</v>
      </c>
      <c r="C80" s="61" t="s">
        <v>102</v>
      </c>
      <c r="D80" s="61">
        <v>76</v>
      </c>
      <c r="E80" s="61">
        <v>6</v>
      </c>
      <c r="F80" s="61" t="s">
        <v>421</v>
      </c>
      <c r="I80" s="296" t="s">
        <v>169</v>
      </c>
      <c r="J80" s="294">
        <v>45</v>
      </c>
      <c r="K80" s="299" t="s">
        <v>131</v>
      </c>
    </row>
    <row r="81" spans="2:11" s="61" customFormat="1" ht="9" customHeight="1" x14ac:dyDescent="0.2">
      <c r="B81" s="61" t="s">
        <v>152</v>
      </c>
      <c r="C81" s="61" t="s">
        <v>173</v>
      </c>
      <c r="D81" s="61">
        <v>77</v>
      </c>
      <c r="E81" s="61">
        <v>5</v>
      </c>
      <c r="F81" s="61" t="s">
        <v>423</v>
      </c>
      <c r="I81" s="296" t="s">
        <v>425</v>
      </c>
      <c r="J81" s="294">
        <v>18.600000000000001</v>
      </c>
      <c r="K81" s="299" t="s">
        <v>131</v>
      </c>
    </row>
    <row r="82" spans="2:11" s="61" customFormat="1" ht="9" customHeight="1" x14ac:dyDescent="0.2">
      <c r="B82" s="61" t="s">
        <v>258</v>
      </c>
      <c r="C82" s="61" t="s">
        <v>106</v>
      </c>
      <c r="D82" s="61">
        <v>79</v>
      </c>
      <c r="E82" s="61">
        <v>4</v>
      </c>
      <c r="F82" s="61" t="s">
        <v>424</v>
      </c>
      <c r="I82" s="296" t="s">
        <v>427</v>
      </c>
      <c r="J82" s="119">
        <v>224.6</v>
      </c>
      <c r="K82" s="300"/>
    </row>
    <row r="83" spans="2:11" s="61" customFormat="1" ht="9" customHeight="1" x14ac:dyDescent="0.2">
      <c r="B83" s="61" t="s">
        <v>436</v>
      </c>
      <c r="C83" s="61" t="s">
        <v>426</v>
      </c>
      <c r="D83" s="61">
        <v>82</v>
      </c>
      <c r="E83" s="61">
        <v>3</v>
      </c>
      <c r="I83" s="296" t="s">
        <v>284</v>
      </c>
      <c r="J83" s="294">
        <f>SUM(J75-J70-J82)</f>
        <v>-23.599999999999994</v>
      </c>
      <c r="K83" s="299"/>
    </row>
    <row r="84" spans="2:11" s="61" customFormat="1" ht="9" customHeight="1" x14ac:dyDescent="0.2">
      <c r="I84" s="296" t="s">
        <v>428</v>
      </c>
      <c r="J84" s="294">
        <f>SUM(J77:J82)</f>
        <v>449.2</v>
      </c>
      <c r="K84" s="299"/>
    </row>
    <row r="85" spans="2:11" s="61" customFormat="1" ht="9" customHeight="1" x14ac:dyDescent="0.2">
      <c r="J85" s="294"/>
      <c r="K85" s="29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70"/>
  <sheetViews>
    <sheetView topLeftCell="A25" zoomScaleNormal="100" workbookViewId="0">
      <selection activeCell="J74" sqref="J74"/>
    </sheetView>
  </sheetViews>
  <sheetFormatPr defaultRowHeight="12.75" x14ac:dyDescent="0.2"/>
  <cols>
    <col min="1" max="1" width="2.85546875" customWidth="1"/>
    <col min="2" max="3" width="12.140625" customWidth="1"/>
    <col min="4" max="4" width="8.42578125" customWidth="1"/>
    <col min="5" max="5" width="7.5703125" customWidth="1"/>
    <col min="6" max="6" width="8.7109375" customWidth="1"/>
    <col min="7" max="7" width="11" customWidth="1"/>
    <col min="8" max="8" width="14.7109375" customWidth="1"/>
    <col min="9" max="9" width="9.5703125" customWidth="1"/>
    <col min="10" max="10" width="10.5703125" customWidth="1"/>
    <col min="11" max="11" width="6.140625" customWidth="1"/>
    <col min="12" max="12" width="4.7109375" customWidth="1"/>
    <col min="13" max="13" width="4.85546875" customWidth="1"/>
    <col min="14" max="14" width="5.85546875" customWidth="1"/>
    <col min="15" max="15" width="5.140625" customWidth="1"/>
    <col min="16" max="16" width="5.7109375" customWidth="1"/>
    <col min="17" max="17" width="5" customWidth="1"/>
    <col min="18" max="18" width="5.7109375" customWidth="1"/>
    <col min="19" max="19" width="5" customWidth="1"/>
    <col min="20" max="20" width="5.7109375" style="1" customWidth="1"/>
    <col min="21" max="21" width="5.28515625" customWidth="1"/>
    <col min="22" max="22" width="5.140625" style="1" customWidth="1"/>
    <col min="23" max="23" width="4.7109375" customWidth="1"/>
    <col min="24" max="24" width="5.140625" customWidth="1"/>
    <col min="25" max="25" width="4.7109375" customWidth="1"/>
  </cols>
  <sheetData>
    <row r="1" spans="1:22" s="6" customFormat="1" ht="8.25" customHeight="1" x14ac:dyDescent="0.4"/>
    <row r="2" spans="1:22" s="1" customFormat="1" ht="20.100000000000001" customHeight="1" x14ac:dyDescent="0.25">
      <c r="A2" s="127"/>
      <c r="B2" s="128" t="s">
        <v>1</v>
      </c>
      <c r="C2" s="16"/>
      <c r="D2" s="21"/>
      <c r="E2" s="128" t="s">
        <v>179</v>
      </c>
      <c r="F2" s="16"/>
      <c r="G2" s="16"/>
      <c r="H2" s="129" t="s">
        <v>180</v>
      </c>
      <c r="I2" s="21"/>
      <c r="J2" s="130" t="s">
        <v>231</v>
      </c>
    </row>
    <row r="3" spans="1:22" s="1" customFormat="1" ht="15.75" customHeight="1" x14ac:dyDescent="0.25">
      <c r="A3" s="127"/>
      <c r="B3" s="128"/>
      <c r="C3" s="16"/>
      <c r="D3" s="21"/>
      <c r="E3" s="128"/>
      <c r="F3" s="16"/>
      <c r="G3" s="16"/>
      <c r="H3" s="129" t="s">
        <v>181</v>
      </c>
      <c r="I3" s="21"/>
      <c r="J3" s="130"/>
    </row>
    <row r="4" spans="1:22" s="61" customFormat="1" ht="18" customHeight="1" x14ac:dyDescent="0.25">
      <c r="A4" s="131"/>
      <c r="B4" s="20" t="s">
        <v>0</v>
      </c>
      <c r="C4" s="25" t="s">
        <v>0</v>
      </c>
      <c r="D4" s="20" t="s">
        <v>12</v>
      </c>
      <c r="E4" s="20" t="s">
        <v>8</v>
      </c>
      <c r="F4" s="20" t="s">
        <v>9</v>
      </c>
      <c r="G4" s="20" t="s">
        <v>10</v>
      </c>
      <c r="H4" s="69" t="s">
        <v>232</v>
      </c>
      <c r="I4" s="62" t="s">
        <v>18</v>
      </c>
      <c r="J4" s="132" t="s">
        <v>233</v>
      </c>
    </row>
    <row r="5" spans="1:22" s="61" customFormat="1" ht="11.1" customHeight="1" x14ac:dyDescent="0.2">
      <c r="A5" s="133">
        <v>2</v>
      </c>
      <c r="B5" s="54" t="s">
        <v>24</v>
      </c>
      <c r="C5" s="54" t="s">
        <v>25</v>
      </c>
      <c r="D5" s="58" t="s">
        <v>26</v>
      </c>
      <c r="E5" s="54"/>
      <c r="F5" s="54"/>
      <c r="G5" s="134">
        <v>34</v>
      </c>
      <c r="H5" s="55">
        <v>5</v>
      </c>
      <c r="I5" s="59" t="s">
        <v>23</v>
      </c>
      <c r="J5" s="64">
        <v>8</v>
      </c>
    </row>
    <row r="6" spans="1:22" s="61" customFormat="1" ht="11.1" customHeight="1" x14ac:dyDescent="0.2">
      <c r="A6" s="133">
        <v>3</v>
      </c>
      <c r="B6" s="54" t="s">
        <v>27</v>
      </c>
      <c r="C6" s="54" t="s">
        <v>28</v>
      </c>
      <c r="D6" s="54" t="s">
        <v>29</v>
      </c>
      <c r="E6" s="54"/>
      <c r="F6" s="54"/>
      <c r="G6" s="134"/>
      <c r="H6" s="55"/>
      <c r="I6" s="59" t="s">
        <v>23</v>
      </c>
      <c r="J6" s="64"/>
    </row>
    <row r="7" spans="1:22" s="61" customFormat="1" ht="11.1" customHeight="1" x14ac:dyDescent="0.2">
      <c r="A7" s="133">
        <v>4</v>
      </c>
      <c r="B7" s="54" t="s">
        <v>182</v>
      </c>
      <c r="C7" s="54" t="s">
        <v>183</v>
      </c>
      <c r="D7" s="54" t="s">
        <v>26</v>
      </c>
      <c r="E7" s="54"/>
      <c r="F7" s="54"/>
      <c r="G7" s="134">
        <v>36</v>
      </c>
      <c r="H7" s="55">
        <v>5</v>
      </c>
      <c r="I7" s="135">
        <v>10</v>
      </c>
      <c r="J7" s="64">
        <v>8</v>
      </c>
    </row>
    <row r="8" spans="1:22" s="61" customFormat="1" ht="11.1" customHeight="1" x14ac:dyDescent="0.2">
      <c r="A8" s="133">
        <v>5</v>
      </c>
      <c r="B8" s="54" t="s">
        <v>30</v>
      </c>
      <c r="C8" s="54" t="s">
        <v>28</v>
      </c>
      <c r="D8" s="54" t="s">
        <v>26</v>
      </c>
      <c r="E8" s="54"/>
      <c r="F8" s="54"/>
      <c r="G8" s="134">
        <v>25</v>
      </c>
      <c r="H8" s="55">
        <v>5</v>
      </c>
      <c r="I8" s="59" t="s">
        <v>23</v>
      </c>
      <c r="J8" s="64">
        <v>8</v>
      </c>
    </row>
    <row r="9" spans="1:22" s="61" customFormat="1" ht="11.1" customHeight="1" x14ac:dyDescent="0.2">
      <c r="A9" s="133">
        <v>6</v>
      </c>
      <c r="B9" s="54" t="s">
        <v>30</v>
      </c>
      <c r="C9" s="54" t="s">
        <v>32</v>
      </c>
      <c r="D9" s="54" t="s">
        <v>26</v>
      </c>
      <c r="E9" s="54"/>
      <c r="F9" s="54"/>
      <c r="G9" s="134"/>
      <c r="H9" s="55"/>
      <c r="I9" s="59" t="s">
        <v>23</v>
      </c>
      <c r="J9" s="64"/>
    </row>
    <row r="10" spans="1:22" s="61" customFormat="1" ht="11.1" customHeight="1" x14ac:dyDescent="0.2">
      <c r="A10" s="133">
        <v>7</v>
      </c>
      <c r="B10" s="54" t="s">
        <v>30</v>
      </c>
      <c r="C10" s="54" t="s">
        <v>33</v>
      </c>
      <c r="D10" s="54" t="s">
        <v>26</v>
      </c>
      <c r="E10" s="54"/>
      <c r="F10" s="54"/>
      <c r="G10" s="134">
        <v>30</v>
      </c>
      <c r="H10" s="55">
        <v>5</v>
      </c>
      <c r="I10" s="59" t="s">
        <v>23</v>
      </c>
      <c r="J10" s="64">
        <v>8</v>
      </c>
    </row>
    <row r="11" spans="1:22" s="61" customFormat="1" ht="11.1" customHeight="1" x14ac:dyDescent="0.2">
      <c r="A11" s="133">
        <v>8</v>
      </c>
      <c r="B11" s="54" t="s">
        <v>34</v>
      </c>
      <c r="C11" s="54" t="s">
        <v>35</v>
      </c>
      <c r="D11" s="54" t="s">
        <v>26</v>
      </c>
      <c r="E11" s="54"/>
      <c r="F11" s="54"/>
      <c r="G11" s="134">
        <v>32</v>
      </c>
      <c r="H11" s="55">
        <v>5</v>
      </c>
      <c r="I11" s="59" t="s">
        <v>23</v>
      </c>
      <c r="J11" s="64">
        <v>8</v>
      </c>
    </row>
    <row r="12" spans="1:22" s="61" customFormat="1" ht="11.1" customHeight="1" x14ac:dyDescent="0.2">
      <c r="A12" s="133">
        <v>9</v>
      </c>
      <c r="B12" s="54" t="s">
        <v>36</v>
      </c>
      <c r="C12" s="54" t="s">
        <v>28</v>
      </c>
      <c r="D12" s="54" t="s">
        <v>26</v>
      </c>
      <c r="E12" s="54"/>
      <c r="F12" s="54"/>
      <c r="G12" s="134"/>
      <c r="H12" s="55"/>
      <c r="I12" s="59" t="s">
        <v>23</v>
      </c>
      <c r="J12" s="64"/>
    </row>
    <row r="13" spans="1:22" s="61" customFormat="1" ht="11.1" customHeight="1" x14ac:dyDescent="0.2">
      <c r="A13" s="133">
        <v>10</v>
      </c>
      <c r="B13" s="54" t="s">
        <v>37</v>
      </c>
      <c r="C13" s="54" t="s">
        <v>38</v>
      </c>
      <c r="D13" s="54" t="s">
        <v>26</v>
      </c>
      <c r="E13" s="54"/>
      <c r="F13" s="54"/>
      <c r="G13" s="134"/>
      <c r="H13" s="55"/>
      <c r="I13" s="59" t="s">
        <v>23</v>
      </c>
      <c r="J13" s="64"/>
      <c r="T13" s="125"/>
      <c r="V13" s="125"/>
    </row>
    <row r="14" spans="1:22" s="61" customFormat="1" ht="11.1" customHeight="1" x14ac:dyDescent="0.2">
      <c r="A14" s="133">
        <v>11</v>
      </c>
      <c r="B14" s="54" t="s">
        <v>39</v>
      </c>
      <c r="C14" s="54" t="s">
        <v>40</v>
      </c>
      <c r="D14" s="54" t="s">
        <v>26</v>
      </c>
      <c r="E14" s="54"/>
      <c r="F14" s="54"/>
      <c r="G14" s="134">
        <v>28</v>
      </c>
      <c r="H14" s="55">
        <v>5</v>
      </c>
      <c r="I14" s="56" t="s">
        <v>23</v>
      </c>
      <c r="J14" s="64">
        <v>8</v>
      </c>
      <c r="T14" s="125"/>
      <c r="V14" s="125"/>
    </row>
    <row r="15" spans="1:22" s="61" customFormat="1" ht="11.1" customHeight="1" x14ac:dyDescent="0.2">
      <c r="A15" s="133">
        <v>12</v>
      </c>
      <c r="B15" s="54" t="s">
        <v>184</v>
      </c>
      <c r="C15" s="54" t="s">
        <v>185</v>
      </c>
      <c r="D15" s="54" t="s">
        <v>186</v>
      </c>
      <c r="E15" s="54"/>
      <c r="F15" s="54"/>
      <c r="G15" s="134">
        <v>23</v>
      </c>
      <c r="H15" s="55">
        <v>5</v>
      </c>
      <c r="I15" s="135">
        <v>10</v>
      </c>
      <c r="J15" s="64">
        <v>8</v>
      </c>
      <c r="T15" s="125"/>
      <c r="V15" s="125"/>
    </row>
    <row r="16" spans="1:22" s="61" customFormat="1" ht="11.1" customHeight="1" x14ac:dyDescent="0.2">
      <c r="A16" s="133">
        <v>13</v>
      </c>
      <c r="B16" s="54" t="s">
        <v>41</v>
      </c>
      <c r="C16" s="54" t="s">
        <v>42</v>
      </c>
      <c r="D16" s="54" t="s">
        <v>26</v>
      </c>
      <c r="E16" s="54"/>
      <c r="F16" s="54"/>
      <c r="G16" s="134"/>
      <c r="H16" s="55"/>
      <c r="I16" s="59" t="s">
        <v>23</v>
      </c>
      <c r="J16" s="64"/>
      <c r="T16" s="125"/>
      <c r="V16" s="125"/>
    </row>
    <row r="17" spans="1:25" s="61" customFormat="1" ht="11.1" customHeight="1" x14ac:dyDescent="0.2">
      <c r="A17" s="133">
        <v>14</v>
      </c>
      <c r="B17" s="54" t="s">
        <v>43</v>
      </c>
      <c r="C17" s="54" t="s">
        <v>44</v>
      </c>
      <c r="D17" s="54" t="s">
        <v>26</v>
      </c>
      <c r="E17" s="54"/>
      <c r="F17" s="54"/>
      <c r="G17" s="134">
        <v>33</v>
      </c>
      <c r="H17" s="55">
        <v>5</v>
      </c>
      <c r="I17" s="59" t="s">
        <v>23</v>
      </c>
      <c r="J17" s="64">
        <v>8</v>
      </c>
      <c r="T17" s="125"/>
      <c r="V17" s="125"/>
    </row>
    <row r="18" spans="1:25" s="61" customFormat="1" ht="11.1" customHeight="1" x14ac:dyDescent="0.2">
      <c r="A18" s="133">
        <v>15</v>
      </c>
      <c r="B18" s="54" t="s">
        <v>45</v>
      </c>
      <c r="C18" s="54" t="s">
        <v>46</v>
      </c>
      <c r="D18" s="54" t="s">
        <v>26</v>
      </c>
      <c r="E18" s="54"/>
      <c r="F18" s="54"/>
      <c r="G18" s="134"/>
      <c r="H18" s="55"/>
      <c r="I18" s="59" t="s">
        <v>23</v>
      </c>
      <c r="J18" s="64"/>
      <c r="T18" s="125"/>
      <c r="V18" s="125"/>
    </row>
    <row r="19" spans="1:25" s="61" customFormat="1" ht="11.1" customHeight="1" x14ac:dyDescent="0.2">
      <c r="A19" s="133">
        <v>16</v>
      </c>
      <c r="B19" s="54" t="s">
        <v>47</v>
      </c>
      <c r="C19" s="54" t="s">
        <v>22</v>
      </c>
      <c r="D19" s="54" t="s">
        <v>26</v>
      </c>
      <c r="E19" s="54"/>
      <c r="F19" s="54"/>
      <c r="G19" s="134"/>
      <c r="H19" s="55"/>
      <c r="I19" s="59" t="s">
        <v>23</v>
      </c>
      <c r="J19" s="64"/>
      <c r="T19" s="125"/>
      <c r="V19" s="125"/>
    </row>
    <row r="20" spans="1:25" s="61" customFormat="1" ht="11.1" customHeight="1" x14ac:dyDescent="0.2">
      <c r="A20" s="133">
        <v>17</v>
      </c>
      <c r="B20" s="54" t="s">
        <v>53</v>
      </c>
      <c r="C20" s="54" t="s">
        <v>54</v>
      </c>
      <c r="D20" s="54" t="s">
        <v>26</v>
      </c>
      <c r="E20" s="54"/>
      <c r="F20" s="54"/>
      <c r="G20" s="134"/>
      <c r="H20" s="55"/>
      <c r="I20" s="59" t="s">
        <v>23</v>
      </c>
      <c r="J20" s="64"/>
      <c r="T20" s="125"/>
      <c r="V20" s="125"/>
    </row>
    <row r="21" spans="1:25" s="61" customFormat="1" ht="11.1" customHeight="1" x14ac:dyDescent="0.2">
      <c r="A21" s="133">
        <v>18</v>
      </c>
      <c r="B21" s="54" t="s">
        <v>187</v>
      </c>
      <c r="C21" s="54" t="s">
        <v>188</v>
      </c>
      <c r="D21" s="54" t="s">
        <v>186</v>
      </c>
      <c r="E21" s="136" t="s">
        <v>189</v>
      </c>
      <c r="F21" s="134">
        <v>27</v>
      </c>
      <c r="G21" s="134">
        <v>40</v>
      </c>
      <c r="H21" s="55">
        <v>5</v>
      </c>
      <c r="I21" s="135">
        <v>10</v>
      </c>
      <c r="J21" s="64">
        <v>8</v>
      </c>
      <c r="T21" s="125"/>
      <c r="V21" s="125"/>
    </row>
    <row r="22" spans="1:25" s="61" customFormat="1" ht="11.1" customHeight="1" x14ac:dyDescent="0.2">
      <c r="A22" s="133">
        <v>19</v>
      </c>
      <c r="B22" s="54" t="s">
        <v>48</v>
      </c>
      <c r="C22" s="54" t="s">
        <v>46</v>
      </c>
      <c r="D22" s="54" t="s">
        <v>26</v>
      </c>
      <c r="E22" s="54"/>
      <c r="F22" s="54"/>
      <c r="G22" s="134"/>
      <c r="H22" s="55"/>
      <c r="I22" s="59" t="s">
        <v>23</v>
      </c>
      <c r="J22" s="64"/>
      <c r="T22" s="125"/>
      <c r="V22" s="125"/>
    </row>
    <row r="23" spans="1:25" s="61" customFormat="1" ht="11.1" customHeight="1" x14ac:dyDescent="0.2">
      <c r="A23" s="133">
        <v>20</v>
      </c>
      <c r="B23" s="54" t="s">
        <v>49</v>
      </c>
      <c r="C23" s="54" t="s">
        <v>50</v>
      </c>
      <c r="D23" s="54" t="s">
        <v>51</v>
      </c>
      <c r="E23" s="54"/>
      <c r="F23" s="54"/>
      <c r="G23" s="134"/>
      <c r="H23" s="55"/>
      <c r="I23" s="59" t="s">
        <v>23</v>
      </c>
      <c r="J23" s="64"/>
      <c r="T23" s="125"/>
      <c r="V23" s="125"/>
    </row>
    <row r="24" spans="1:25" s="61" customFormat="1" ht="11.1" customHeight="1" x14ac:dyDescent="0.2">
      <c r="A24" s="133">
        <v>21</v>
      </c>
      <c r="B24" s="54" t="s">
        <v>55</v>
      </c>
      <c r="C24" s="54" t="s">
        <v>56</v>
      </c>
      <c r="D24" s="54" t="s">
        <v>29</v>
      </c>
      <c r="E24" s="54"/>
      <c r="F24" s="54"/>
      <c r="G24" s="134"/>
      <c r="H24" s="55"/>
      <c r="I24" s="56" t="s">
        <v>23</v>
      </c>
      <c r="J24" s="64"/>
      <c r="T24" s="125"/>
      <c r="V24" s="125"/>
    </row>
    <row r="25" spans="1:25" s="61" customFormat="1" ht="11.1" customHeight="1" x14ac:dyDescent="0.2">
      <c r="A25" s="133">
        <v>22</v>
      </c>
      <c r="B25" s="54" t="s">
        <v>57</v>
      </c>
      <c r="C25" s="54" t="s">
        <v>58</v>
      </c>
      <c r="D25" s="54" t="s">
        <v>21</v>
      </c>
      <c r="E25" s="54"/>
      <c r="F25" s="54"/>
      <c r="G25" s="134"/>
      <c r="H25" s="55"/>
      <c r="I25" s="59" t="s">
        <v>23</v>
      </c>
      <c r="J25" s="64"/>
      <c r="T25" s="125"/>
      <c r="V25" s="125"/>
    </row>
    <row r="26" spans="1:25" s="61" customFormat="1" ht="11.1" customHeight="1" x14ac:dyDescent="0.2">
      <c r="A26" s="133">
        <v>23</v>
      </c>
      <c r="B26" s="54" t="s">
        <v>59</v>
      </c>
      <c r="C26" s="54" t="s">
        <v>60</v>
      </c>
      <c r="D26" s="54" t="s">
        <v>29</v>
      </c>
      <c r="E26" s="54"/>
      <c r="F26" s="54"/>
      <c r="G26" s="134"/>
      <c r="H26" s="55"/>
      <c r="I26" s="59" t="s">
        <v>23</v>
      </c>
      <c r="J26" s="64"/>
      <c r="T26" s="125"/>
      <c r="V26" s="125"/>
    </row>
    <row r="27" spans="1:25" s="61" customFormat="1" ht="11.1" customHeight="1" x14ac:dyDescent="0.2">
      <c r="A27" s="133">
        <v>24</v>
      </c>
      <c r="B27" s="54" t="s">
        <v>61</v>
      </c>
      <c r="C27" s="54" t="s">
        <v>62</v>
      </c>
      <c r="D27" s="54" t="s">
        <v>29</v>
      </c>
      <c r="E27" s="54"/>
      <c r="F27" s="54"/>
      <c r="G27" s="134"/>
      <c r="H27" s="55"/>
      <c r="I27" s="56" t="s">
        <v>23</v>
      </c>
      <c r="J27" s="64"/>
      <c r="T27" s="125"/>
      <c r="V27" s="125"/>
    </row>
    <row r="28" spans="1:25" s="61" customFormat="1" ht="11.1" customHeight="1" x14ac:dyDescent="0.2">
      <c r="A28" s="133">
        <v>25</v>
      </c>
      <c r="B28" s="54" t="s">
        <v>63</v>
      </c>
      <c r="C28" s="54" t="s">
        <v>64</v>
      </c>
      <c r="D28" s="54" t="s">
        <v>26</v>
      </c>
      <c r="E28" s="54"/>
      <c r="F28" s="54"/>
      <c r="G28" s="134">
        <v>35</v>
      </c>
      <c r="H28" s="55">
        <v>5</v>
      </c>
      <c r="I28" s="59" t="s">
        <v>23</v>
      </c>
      <c r="J28" s="64">
        <v>8</v>
      </c>
      <c r="T28" s="125"/>
      <c r="V28" s="125"/>
    </row>
    <row r="29" spans="1:25" s="61" customFormat="1" ht="11.1" customHeight="1" x14ac:dyDescent="0.2">
      <c r="A29" s="133">
        <v>26</v>
      </c>
      <c r="B29" s="54" t="s">
        <v>65</v>
      </c>
      <c r="C29" s="54" t="s">
        <v>33</v>
      </c>
      <c r="D29" s="54" t="s">
        <v>29</v>
      </c>
      <c r="E29" s="54"/>
      <c r="F29" s="54"/>
      <c r="G29" s="134">
        <v>36</v>
      </c>
      <c r="H29" s="55">
        <v>5</v>
      </c>
      <c r="I29" s="59" t="s">
        <v>23</v>
      </c>
      <c r="J29" s="64">
        <v>8</v>
      </c>
      <c r="T29" s="125"/>
      <c r="V29" s="125"/>
    </row>
    <row r="30" spans="1:25" s="126" customFormat="1" ht="11.1" customHeight="1" x14ac:dyDescent="0.2">
      <c r="A30" s="133">
        <v>27</v>
      </c>
      <c r="B30" s="54" t="s">
        <v>68</v>
      </c>
      <c r="C30" s="54" t="s">
        <v>69</v>
      </c>
      <c r="D30" s="54" t="s">
        <v>26</v>
      </c>
      <c r="E30" s="54"/>
      <c r="F30" s="54"/>
      <c r="G30" s="134"/>
      <c r="H30" s="55"/>
      <c r="I30" s="59" t="s">
        <v>23</v>
      </c>
      <c r="J30" s="64"/>
      <c r="K30" s="61"/>
      <c r="L30" s="61"/>
      <c r="M30" s="61"/>
      <c r="N30" s="61"/>
      <c r="O30" s="61"/>
      <c r="P30" s="61"/>
      <c r="Q30" s="61"/>
      <c r="R30" s="61"/>
      <c r="S30" s="61"/>
      <c r="T30" s="125"/>
      <c r="U30" s="61"/>
      <c r="V30" s="125"/>
      <c r="W30" s="61"/>
      <c r="X30" s="61"/>
      <c r="Y30" s="61"/>
    </row>
    <row r="31" spans="1:25" s="61" customFormat="1" ht="11.1" customHeight="1" x14ac:dyDescent="0.2">
      <c r="A31" s="133">
        <v>28</v>
      </c>
      <c r="B31" s="54" t="s">
        <v>77</v>
      </c>
      <c r="C31" s="54" t="s">
        <v>78</v>
      </c>
      <c r="D31" s="54" t="s">
        <v>79</v>
      </c>
      <c r="E31" s="54"/>
      <c r="F31" s="54"/>
      <c r="G31" s="134"/>
      <c r="H31" s="55"/>
      <c r="I31" s="59" t="s">
        <v>23</v>
      </c>
      <c r="J31" s="64"/>
      <c r="T31" s="125"/>
      <c r="V31" s="125"/>
    </row>
    <row r="32" spans="1:25" s="61" customFormat="1" ht="11.1" customHeight="1" x14ac:dyDescent="0.2">
      <c r="A32" s="133">
        <v>29</v>
      </c>
      <c r="B32" s="54" t="s">
        <v>70</v>
      </c>
      <c r="C32" s="54" t="s">
        <v>71</v>
      </c>
      <c r="D32" s="54" t="s">
        <v>26</v>
      </c>
      <c r="E32" s="54"/>
      <c r="F32" s="54"/>
      <c r="G32" s="134"/>
      <c r="H32" s="55"/>
      <c r="I32" s="59" t="s">
        <v>23</v>
      </c>
      <c r="J32" s="64"/>
      <c r="T32" s="125"/>
      <c r="V32" s="125"/>
    </row>
    <row r="33" spans="1:22" s="61" customFormat="1" ht="11.1" customHeight="1" x14ac:dyDescent="0.2">
      <c r="A33" s="133">
        <v>30</v>
      </c>
      <c r="B33" s="54" t="s">
        <v>190</v>
      </c>
      <c r="C33" s="54" t="s">
        <v>191</v>
      </c>
      <c r="D33" s="54"/>
      <c r="E33" s="54"/>
      <c r="F33" s="54" t="s">
        <v>192</v>
      </c>
      <c r="G33" s="134"/>
      <c r="H33" s="55"/>
      <c r="I33" s="135">
        <v>10</v>
      </c>
      <c r="J33" s="64"/>
      <c r="T33" s="125"/>
      <c r="V33" s="125"/>
    </row>
    <row r="34" spans="1:22" s="61" customFormat="1" ht="11.1" customHeight="1" x14ac:dyDescent="0.2">
      <c r="A34" s="133">
        <v>31</v>
      </c>
      <c r="B34" s="54" t="s">
        <v>72</v>
      </c>
      <c r="C34" s="54" t="s">
        <v>73</v>
      </c>
      <c r="D34" s="54" t="s">
        <v>74</v>
      </c>
      <c r="E34" s="54"/>
      <c r="F34" s="54"/>
      <c r="G34" s="134">
        <v>35</v>
      </c>
      <c r="H34" s="55">
        <v>5</v>
      </c>
      <c r="I34" s="56" t="s">
        <v>75</v>
      </c>
      <c r="J34" s="64">
        <v>8</v>
      </c>
      <c r="T34" s="125"/>
      <c r="V34" s="125"/>
    </row>
    <row r="35" spans="1:22" s="61" customFormat="1" ht="11.1" customHeight="1" x14ac:dyDescent="0.2">
      <c r="A35" s="133">
        <v>32</v>
      </c>
      <c r="B35" s="54" t="s">
        <v>76</v>
      </c>
      <c r="C35" s="54" t="s">
        <v>32</v>
      </c>
      <c r="D35" s="54" t="s">
        <v>26</v>
      </c>
      <c r="E35" s="54"/>
      <c r="F35" s="54"/>
      <c r="G35" s="134">
        <v>29</v>
      </c>
      <c r="H35" s="55">
        <v>5</v>
      </c>
      <c r="I35" s="59" t="s">
        <v>23</v>
      </c>
      <c r="J35" s="64">
        <v>8</v>
      </c>
      <c r="T35" s="125"/>
      <c r="V35" s="125"/>
    </row>
    <row r="36" spans="1:22" s="61" customFormat="1" ht="11.1" customHeight="1" x14ac:dyDescent="0.2">
      <c r="A36" s="133"/>
      <c r="B36" s="29"/>
      <c r="C36" s="29"/>
      <c r="D36" s="29"/>
      <c r="E36" s="29"/>
      <c r="F36" s="29"/>
      <c r="G36" s="137"/>
      <c r="H36" s="29"/>
      <c r="I36" s="29"/>
      <c r="J36" s="44"/>
      <c r="T36" s="125"/>
      <c r="V36" s="125"/>
    </row>
    <row r="37" spans="1:22" s="61" customFormat="1" ht="11.1" customHeight="1" x14ac:dyDescent="0.2">
      <c r="A37" s="133"/>
      <c r="B37" s="54" t="s">
        <v>193</v>
      </c>
      <c r="C37" s="54" t="s">
        <v>194</v>
      </c>
      <c r="D37" s="54" t="s">
        <v>195</v>
      </c>
      <c r="E37" s="54"/>
      <c r="F37" s="54"/>
      <c r="G37" s="134">
        <v>30</v>
      </c>
      <c r="H37" s="55">
        <v>5</v>
      </c>
      <c r="I37" s="54" t="s">
        <v>143</v>
      </c>
      <c r="J37" s="64">
        <v>8</v>
      </c>
      <c r="T37" s="125"/>
      <c r="V37" s="125"/>
    </row>
    <row r="38" spans="1:22" s="57" customFormat="1" ht="6" customHeight="1" x14ac:dyDescent="0.2">
      <c r="A38" s="133"/>
      <c r="B38" s="110"/>
      <c r="C38" s="110"/>
      <c r="D38" s="110"/>
      <c r="E38" s="110"/>
      <c r="F38" s="110"/>
      <c r="G38" s="53"/>
      <c r="H38" s="181"/>
      <c r="I38" s="110"/>
      <c r="J38" s="93"/>
      <c r="T38" s="241"/>
      <c r="V38" s="241"/>
    </row>
    <row r="39" spans="1:22" ht="15.75" x14ac:dyDescent="0.25">
      <c r="A39" s="133"/>
      <c r="B39" s="236" t="s">
        <v>7</v>
      </c>
      <c r="C39" s="237" t="s">
        <v>0</v>
      </c>
      <c r="D39" s="236" t="s">
        <v>12</v>
      </c>
      <c r="E39" s="236" t="s">
        <v>8</v>
      </c>
      <c r="F39" s="236" t="s">
        <v>9</v>
      </c>
      <c r="G39" s="236" t="s">
        <v>10</v>
      </c>
      <c r="H39" s="238" t="s">
        <v>11</v>
      </c>
      <c r="I39" s="239" t="s">
        <v>18</v>
      </c>
      <c r="J39" s="240" t="s">
        <v>81</v>
      </c>
    </row>
    <row r="40" spans="1:22" x14ac:dyDescent="0.2">
      <c r="A40" s="133">
        <v>1</v>
      </c>
      <c r="B40" s="46" t="s">
        <v>36</v>
      </c>
      <c r="C40" s="46" t="s">
        <v>80</v>
      </c>
      <c r="D40" s="46" t="s">
        <v>26</v>
      </c>
      <c r="E40" s="46"/>
      <c r="F40" s="46"/>
      <c r="G40" s="10"/>
      <c r="H40" s="55"/>
      <c r="I40" s="59" t="s">
        <v>23</v>
      </c>
      <c r="J40" s="64"/>
    </row>
    <row r="41" spans="1:22" x14ac:dyDescent="0.2">
      <c r="A41" s="133">
        <v>2</v>
      </c>
      <c r="B41" s="46" t="s">
        <v>43</v>
      </c>
      <c r="C41" s="46" t="s">
        <v>82</v>
      </c>
      <c r="D41" s="46" t="s">
        <v>26</v>
      </c>
      <c r="E41" s="46"/>
      <c r="F41" s="46"/>
      <c r="G41" s="10">
        <v>32</v>
      </c>
      <c r="H41" s="55">
        <v>5</v>
      </c>
      <c r="I41" s="56" t="s">
        <v>23</v>
      </c>
      <c r="J41" s="64">
        <v>8</v>
      </c>
    </row>
    <row r="42" spans="1:22" x14ac:dyDescent="0.2">
      <c r="A42" s="133">
        <v>3</v>
      </c>
      <c r="B42" s="46" t="s">
        <v>83</v>
      </c>
      <c r="C42" s="46" t="s">
        <v>84</v>
      </c>
      <c r="D42" s="46" t="s">
        <v>26</v>
      </c>
      <c r="E42" s="46"/>
      <c r="F42" s="46"/>
      <c r="G42" s="10"/>
      <c r="H42" s="55"/>
      <c r="I42" s="59" t="s">
        <v>23</v>
      </c>
      <c r="J42" s="64"/>
    </row>
    <row r="43" spans="1:22" x14ac:dyDescent="0.2">
      <c r="A43" s="133">
        <v>4</v>
      </c>
      <c r="B43" s="46" t="s">
        <v>85</v>
      </c>
      <c r="C43" s="46" t="s">
        <v>86</v>
      </c>
      <c r="D43" s="46" t="s">
        <v>87</v>
      </c>
      <c r="E43" s="46"/>
      <c r="F43" s="46"/>
      <c r="G43" s="10">
        <v>30</v>
      </c>
      <c r="H43" s="55">
        <v>5</v>
      </c>
      <c r="I43" s="59" t="s">
        <v>23</v>
      </c>
      <c r="J43" s="64"/>
    </row>
    <row r="44" spans="1:22" x14ac:dyDescent="0.2">
      <c r="A44" s="133">
        <v>5</v>
      </c>
      <c r="B44" s="46" t="s">
        <v>88</v>
      </c>
      <c r="C44" s="46" t="s">
        <v>89</v>
      </c>
      <c r="D44" s="46" t="s">
        <v>90</v>
      </c>
      <c r="E44" s="46"/>
      <c r="F44" s="46"/>
      <c r="G44" s="10"/>
      <c r="H44" s="55"/>
      <c r="I44" s="59" t="s">
        <v>23</v>
      </c>
      <c r="J44" s="64"/>
    </row>
    <row r="45" spans="1:22" x14ac:dyDescent="0.2">
      <c r="A45" s="133">
        <v>6</v>
      </c>
      <c r="B45" s="46" t="s">
        <v>63</v>
      </c>
      <c r="C45" s="46" t="s">
        <v>91</v>
      </c>
      <c r="D45" s="46" t="s">
        <v>26</v>
      </c>
      <c r="E45" s="46"/>
      <c r="F45" s="46"/>
      <c r="G45" s="10">
        <v>27</v>
      </c>
      <c r="H45" s="55">
        <v>5</v>
      </c>
      <c r="I45" s="56" t="s">
        <v>23</v>
      </c>
      <c r="J45" s="64">
        <v>8</v>
      </c>
    </row>
    <row r="46" spans="1:22" x14ac:dyDescent="0.2">
      <c r="A46" s="133">
        <v>7</v>
      </c>
      <c r="B46" s="46" t="s">
        <v>72</v>
      </c>
      <c r="C46" s="46" t="s">
        <v>46</v>
      </c>
      <c r="D46" s="46" t="s">
        <v>90</v>
      </c>
      <c r="E46" s="46"/>
      <c r="F46" s="46"/>
      <c r="G46" s="10">
        <v>32</v>
      </c>
      <c r="H46" s="55">
        <v>5</v>
      </c>
      <c r="I46" s="59" t="s">
        <v>23</v>
      </c>
      <c r="J46" s="64">
        <v>8</v>
      </c>
    </row>
    <row r="47" spans="1:22" x14ac:dyDescent="0.2">
      <c r="A47" s="138">
        <v>8</v>
      </c>
      <c r="B47" s="48" t="s">
        <v>53</v>
      </c>
      <c r="C47" s="48" t="s">
        <v>92</v>
      </c>
      <c r="D47" s="48" t="s">
        <v>26</v>
      </c>
      <c r="E47" s="48"/>
      <c r="F47" s="48"/>
      <c r="G47" s="139"/>
      <c r="H47" s="140"/>
      <c r="I47" s="141" t="s">
        <v>23</v>
      </c>
      <c r="J47" s="64"/>
    </row>
    <row r="48" spans="1:22" x14ac:dyDescent="0.2">
      <c r="A48" s="138"/>
      <c r="B48" s="48" t="s">
        <v>39</v>
      </c>
      <c r="C48" s="48" t="s">
        <v>196</v>
      </c>
      <c r="D48" s="48"/>
      <c r="E48" s="48"/>
      <c r="F48" s="48"/>
      <c r="G48" s="139" t="s">
        <v>52</v>
      </c>
      <c r="H48" s="140">
        <v>5</v>
      </c>
      <c r="I48" s="141" t="s">
        <v>143</v>
      </c>
      <c r="J48" s="64">
        <v>8</v>
      </c>
    </row>
    <row r="49" spans="1:10" x14ac:dyDescent="0.2">
      <c r="A49" s="133"/>
      <c r="B49" s="46" t="s">
        <v>197</v>
      </c>
      <c r="C49" s="46" t="s">
        <v>198</v>
      </c>
      <c r="D49" s="46" t="s">
        <v>87</v>
      </c>
      <c r="E49" s="46"/>
      <c r="F49" s="46"/>
      <c r="G49" s="10">
        <v>33</v>
      </c>
      <c r="H49" s="55">
        <v>5</v>
      </c>
      <c r="I49" s="54" t="s">
        <v>143</v>
      </c>
      <c r="J49" s="64"/>
    </row>
    <row r="50" spans="1:10" ht="6" customHeight="1" x14ac:dyDescent="0.2">
      <c r="A50" s="142"/>
      <c r="B50" s="49"/>
      <c r="C50" s="49"/>
      <c r="D50" s="49"/>
      <c r="E50" s="49"/>
      <c r="F50" s="7"/>
      <c r="G50" s="11"/>
      <c r="H50" s="52"/>
      <c r="I50" s="49"/>
      <c r="J50" s="41"/>
    </row>
    <row r="51" spans="1:10" ht="15.75" x14ac:dyDescent="0.25">
      <c r="A51" s="142"/>
      <c r="B51" s="24"/>
      <c r="C51" s="24" t="s">
        <v>2</v>
      </c>
      <c r="D51" s="36"/>
      <c r="E51" s="7"/>
      <c r="F51" s="7"/>
      <c r="G51" s="8"/>
      <c r="H51" s="64">
        <f>SUM(H5:H50)</f>
        <v>100</v>
      </c>
      <c r="I51" s="143">
        <v>40</v>
      </c>
      <c r="J51" s="64">
        <f>SUM(J5:J49)</f>
        <v>144</v>
      </c>
    </row>
    <row r="52" spans="1:10" ht="15.75" x14ac:dyDescent="0.25">
      <c r="A52" s="142"/>
      <c r="B52" s="25" t="s">
        <v>3</v>
      </c>
      <c r="C52" s="25" t="s">
        <v>96</v>
      </c>
      <c r="D52" s="13" t="s">
        <v>97</v>
      </c>
      <c r="E52" s="72" t="s">
        <v>20</v>
      </c>
      <c r="F52" s="144" t="s">
        <v>19</v>
      </c>
      <c r="G52" s="145"/>
      <c r="H52" s="45"/>
      <c r="I52" s="7"/>
      <c r="J52" s="41"/>
    </row>
    <row r="53" spans="1:10" ht="15.75" x14ac:dyDescent="0.25">
      <c r="A53" s="142"/>
      <c r="B53" s="46" t="s">
        <v>4</v>
      </c>
      <c r="C53" s="46" t="s">
        <v>199</v>
      </c>
      <c r="D53" s="5">
        <v>40</v>
      </c>
      <c r="E53" s="10">
        <v>7</v>
      </c>
      <c r="F53" s="25" t="s">
        <v>3</v>
      </c>
      <c r="G53" s="22"/>
      <c r="H53" s="132"/>
      <c r="I53" s="74" t="s">
        <v>116</v>
      </c>
      <c r="J53" s="63"/>
    </row>
    <row r="54" spans="1:10" ht="11.1" customHeight="1" x14ac:dyDescent="0.2">
      <c r="A54" s="131"/>
      <c r="B54" s="46" t="s">
        <v>5</v>
      </c>
      <c r="C54" s="46" t="s">
        <v>200</v>
      </c>
      <c r="D54" s="5">
        <v>36</v>
      </c>
      <c r="E54" s="10">
        <v>6</v>
      </c>
      <c r="F54" s="146" t="s">
        <v>201</v>
      </c>
      <c r="G54" s="10" t="s">
        <v>202</v>
      </c>
      <c r="H54" s="63"/>
      <c r="I54" s="235" t="s">
        <v>117</v>
      </c>
      <c r="J54" s="41"/>
    </row>
    <row r="55" spans="1:10" ht="11.1" customHeight="1" x14ac:dyDescent="0.2">
      <c r="A55" s="131"/>
      <c r="B55" s="51" t="s">
        <v>6</v>
      </c>
      <c r="C55" s="46" t="s">
        <v>203</v>
      </c>
      <c r="D55" s="5">
        <v>36</v>
      </c>
      <c r="E55" s="10">
        <v>5</v>
      </c>
      <c r="F55" s="146" t="s">
        <v>204</v>
      </c>
      <c r="G55" s="10" t="s">
        <v>205</v>
      </c>
      <c r="H55" s="98" t="s">
        <v>234</v>
      </c>
      <c r="I55" s="102">
        <v>110</v>
      </c>
      <c r="J55" s="93" t="s">
        <v>131</v>
      </c>
    </row>
    <row r="56" spans="1:10" ht="11.1" customHeight="1" x14ac:dyDescent="0.2">
      <c r="A56" s="147"/>
      <c r="B56" s="73" t="s">
        <v>16</v>
      </c>
      <c r="C56" s="79" t="s">
        <v>205</v>
      </c>
      <c r="D56" s="5">
        <v>35</v>
      </c>
      <c r="E56" s="10">
        <v>4</v>
      </c>
      <c r="F56" s="49"/>
      <c r="G56" s="11"/>
      <c r="H56" s="57" t="s">
        <v>118</v>
      </c>
      <c r="I56" s="93">
        <v>100</v>
      </c>
      <c r="J56" s="93" t="s">
        <v>131</v>
      </c>
    </row>
    <row r="57" spans="1:10" ht="11.1" customHeight="1" x14ac:dyDescent="0.2">
      <c r="A57" s="131"/>
      <c r="B57" s="51" t="s">
        <v>17</v>
      </c>
      <c r="C57" s="51" t="s">
        <v>206</v>
      </c>
      <c r="D57" s="5">
        <v>34</v>
      </c>
      <c r="E57" s="10">
        <v>3</v>
      </c>
      <c r="F57" s="78"/>
      <c r="G57" s="22"/>
      <c r="H57" s="53" t="s">
        <v>207</v>
      </c>
      <c r="I57" s="93">
        <v>40</v>
      </c>
      <c r="J57" s="93" t="s">
        <v>131</v>
      </c>
    </row>
    <row r="58" spans="1:10" ht="11.1" customHeight="1" x14ac:dyDescent="0.25">
      <c r="A58" s="131"/>
      <c r="B58" s="8"/>
      <c r="C58" s="148"/>
      <c r="D58" s="11"/>
      <c r="E58" s="25"/>
      <c r="F58" s="49" t="s">
        <v>208</v>
      </c>
      <c r="G58" s="22"/>
      <c r="H58" s="93" t="s">
        <v>122</v>
      </c>
      <c r="I58" s="102">
        <v>144</v>
      </c>
      <c r="J58" s="93" t="s">
        <v>131</v>
      </c>
    </row>
    <row r="59" spans="1:10" ht="15.75" x14ac:dyDescent="0.25">
      <c r="A59" s="149"/>
      <c r="B59" s="74" t="s">
        <v>7</v>
      </c>
      <c r="C59" s="25" t="s">
        <v>96</v>
      </c>
      <c r="D59" s="9" t="s">
        <v>97</v>
      </c>
      <c r="E59" s="72" t="s">
        <v>20</v>
      </c>
      <c r="F59" s="144" t="s">
        <v>209</v>
      </c>
      <c r="G59" s="22"/>
      <c r="H59" s="133" t="s">
        <v>210</v>
      </c>
      <c r="I59" s="93">
        <v>92</v>
      </c>
      <c r="J59" s="93" t="s">
        <v>131</v>
      </c>
    </row>
    <row r="60" spans="1:10" ht="15.75" x14ac:dyDescent="0.25">
      <c r="A60" s="149"/>
      <c r="B60" s="47" t="s">
        <v>4</v>
      </c>
      <c r="C60" s="46" t="s">
        <v>211</v>
      </c>
      <c r="D60" s="10">
        <v>33</v>
      </c>
      <c r="E60" s="10" t="s">
        <v>143</v>
      </c>
      <c r="F60" s="28" t="s">
        <v>7</v>
      </c>
      <c r="G60" s="150"/>
      <c r="H60" s="133" t="s">
        <v>212</v>
      </c>
      <c r="I60" s="151">
        <f>SUM(I55:I59)</f>
        <v>486</v>
      </c>
      <c r="J60" s="106">
        <f>SUM(I60)</f>
        <v>486</v>
      </c>
    </row>
    <row r="61" spans="1:10" ht="11.1" customHeight="1" x14ac:dyDescent="0.2">
      <c r="A61" s="149"/>
      <c r="B61" s="47" t="s">
        <v>5</v>
      </c>
      <c r="C61" s="46" t="s">
        <v>213</v>
      </c>
      <c r="D61" s="5">
        <v>32</v>
      </c>
      <c r="E61" s="10">
        <v>7</v>
      </c>
      <c r="F61" s="46" t="s">
        <v>201</v>
      </c>
      <c r="G61" s="10" t="s">
        <v>211</v>
      </c>
      <c r="H61" s="41"/>
      <c r="I61" s="8"/>
      <c r="J61" s="41"/>
    </row>
    <row r="62" spans="1:10" ht="11.1" customHeight="1" x14ac:dyDescent="0.2">
      <c r="A62" s="131"/>
      <c r="B62" s="40" t="s">
        <v>6</v>
      </c>
      <c r="C62" s="51" t="s">
        <v>214</v>
      </c>
      <c r="D62" s="5">
        <v>32</v>
      </c>
      <c r="E62" s="10">
        <v>6</v>
      </c>
      <c r="F62" s="46" t="s">
        <v>204</v>
      </c>
      <c r="G62" s="10" t="s">
        <v>214</v>
      </c>
      <c r="H62" s="57"/>
      <c r="I62" s="152" t="s">
        <v>235</v>
      </c>
      <c r="J62" s="93"/>
    </row>
    <row r="63" spans="1:10" ht="11.1" customHeight="1" x14ac:dyDescent="0.2">
      <c r="A63" s="131"/>
      <c r="B63" s="40" t="s">
        <v>16</v>
      </c>
      <c r="C63" s="46" t="s">
        <v>215</v>
      </c>
      <c r="D63" s="5">
        <v>30</v>
      </c>
      <c r="E63" s="10">
        <v>5</v>
      </c>
      <c r="F63" s="49"/>
      <c r="G63" s="11"/>
      <c r="H63" s="138" t="s">
        <v>216</v>
      </c>
      <c r="I63" s="153">
        <v>60</v>
      </c>
      <c r="J63" s="93" t="s">
        <v>131</v>
      </c>
    </row>
    <row r="64" spans="1:10" ht="11.1" customHeight="1" x14ac:dyDescent="0.2">
      <c r="A64" s="131"/>
      <c r="B64" s="40" t="s">
        <v>17</v>
      </c>
      <c r="C64" s="46" t="s">
        <v>217</v>
      </c>
      <c r="D64" s="5">
        <v>27</v>
      </c>
      <c r="E64" s="10">
        <v>4</v>
      </c>
      <c r="F64" s="144"/>
      <c r="G64" s="22"/>
      <c r="H64" s="133" t="s">
        <v>218</v>
      </c>
      <c r="I64" s="153">
        <v>270</v>
      </c>
      <c r="J64" s="93" t="s">
        <v>131</v>
      </c>
    </row>
    <row r="65" spans="1:10" ht="11.1" customHeight="1" x14ac:dyDescent="0.2">
      <c r="A65" s="131"/>
      <c r="B65" s="8"/>
      <c r="C65" s="49"/>
      <c r="D65" s="11"/>
      <c r="E65" s="22"/>
      <c r="F65" s="49"/>
      <c r="G65" s="22"/>
      <c r="H65" s="138" t="s">
        <v>219</v>
      </c>
      <c r="I65" s="153">
        <v>100</v>
      </c>
      <c r="J65" s="93" t="s">
        <v>131</v>
      </c>
    </row>
    <row r="66" spans="1:10" ht="11.1" customHeight="1" x14ac:dyDescent="0.25">
      <c r="A66" s="154"/>
      <c r="B66" s="155" t="s">
        <v>220</v>
      </c>
      <c r="C66" s="156" t="s">
        <v>221</v>
      </c>
      <c r="D66" s="157"/>
      <c r="E66" s="157"/>
      <c r="F66" s="7"/>
      <c r="G66" s="20"/>
      <c r="H66" s="114" t="s">
        <v>236</v>
      </c>
      <c r="I66" s="158">
        <f>SUM(I63:I65)</f>
        <v>430</v>
      </c>
      <c r="J66" s="93"/>
    </row>
    <row r="67" spans="1:10" ht="11.1" customHeight="1" x14ac:dyDescent="0.2">
      <c r="A67" s="159" t="s">
        <v>222</v>
      </c>
      <c r="B67" s="160" t="s">
        <v>223</v>
      </c>
      <c r="C67" s="84" t="s">
        <v>224</v>
      </c>
      <c r="D67" s="8"/>
      <c r="E67" s="7"/>
      <c r="F67" s="161"/>
      <c r="G67" s="8"/>
      <c r="H67" s="121" t="s">
        <v>237</v>
      </c>
      <c r="I67" s="102">
        <v>92</v>
      </c>
      <c r="J67" s="93" t="s">
        <v>238</v>
      </c>
    </row>
    <row r="68" spans="1:10" ht="11.1" customHeight="1" x14ac:dyDescent="0.2">
      <c r="A68" s="154"/>
      <c r="B68" s="160" t="s">
        <v>225</v>
      </c>
      <c r="C68" s="84" t="s">
        <v>226</v>
      </c>
      <c r="D68" s="157"/>
      <c r="E68" s="11"/>
      <c r="F68" s="41"/>
      <c r="G68" s="8"/>
      <c r="H68" s="133" t="s">
        <v>212</v>
      </c>
      <c r="I68" s="64">
        <f>SUM(I66:I67)</f>
        <v>522</v>
      </c>
      <c r="J68" s="106">
        <f>SUM(I68)</f>
        <v>522</v>
      </c>
    </row>
    <row r="69" spans="1:10" ht="11.1" customHeight="1" x14ac:dyDescent="0.2">
      <c r="A69" s="154"/>
      <c r="B69" s="160" t="s">
        <v>227</v>
      </c>
      <c r="C69" s="84" t="s">
        <v>228</v>
      </c>
      <c r="D69" s="157"/>
      <c r="E69" s="11"/>
      <c r="F69" s="41"/>
      <c r="G69" s="7"/>
      <c r="H69" s="93"/>
      <c r="I69" s="162" t="s">
        <v>229</v>
      </c>
      <c r="J69" s="163">
        <f>SUM(I60-I55-I68)</f>
        <v>-146</v>
      </c>
    </row>
    <row r="70" spans="1:10" ht="11.1" customHeight="1" x14ac:dyDescent="0.25">
      <c r="A70" s="164"/>
      <c r="B70" s="165">
        <v>94</v>
      </c>
      <c r="C70" s="165">
        <v>99</v>
      </c>
      <c r="D70" s="8"/>
      <c r="E70" s="7"/>
      <c r="F70" s="7"/>
      <c r="G70" s="133" t="s">
        <v>230</v>
      </c>
      <c r="H70" s="41"/>
      <c r="I70" s="121" t="s">
        <v>239</v>
      </c>
      <c r="J70" s="106">
        <f>SUM(I60-I66)</f>
        <v>56</v>
      </c>
    </row>
  </sheetData>
  <phoneticPr fontId="0" type="noConversion"/>
  <pageMargins left="0" right="0" top="0" bottom="0" header="0" footer="0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1"/>
  <sheetViews>
    <sheetView tabSelected="1" zoomScaleNormal="100" workbookViewId="0">
      <selection activeCell="K69" sqref="K69"/>
    </sheetView>
  </sheetViews>
  <sheetFormatPr defaultRowHeight="18" x14ac:dyDescent="0.25"/>
  <cols>
    <col min="1" max="1" width="0.42578125" style="7" customWidth="1"/>
    <col min="2" max="2" width="7.5703125" style="15" customWidth="1"/>
    <col min="3" max="3" width="10.140625" style="8" customWidth="1"/>
    <col min="4" max="4" width="15.28515625" style="34" bestFit="1" customWidth="1"/>
    <col min="5" max="5" width="9.28515625" style="8" customWidth="1"/>
    <col min="6" max="6" width="11.42578125" style="7" customWidth="1"/>
    <col min="7" max="7" width="9.42578125" style="7" customWidth="1"/>
    <col min="8" max="8" width="9.140625" style="7"/>
    <col min="9" max="9" width="8.5703125" style="41" customWidth="1"/>
    <col min="10" max="10" width="8.7109375" style="8" customWidth="1"/>
    <col min="11" max="11" width="10.5703125" style="41" customWidth="1"/>
    <col min="12" max="16384" width="9.140625" style="7"/>
  </cols>
  <sheetData>
    <row r="1" spans="2:11" ht="5.0999999999999996" customHeight="1" x14ac:dyDescent="0.25"/>
    <row r="2" spans="2:11" s="16" customFormat="1" ht="18" customHeight="1" x14ac:dyDescent="0.25">
      <c r="C2" s="16" t="s">
        <v>1</v>
      </c>
      <c r="H2" s="16" t="s">
        <v>394</v>
      </c>
      <c r="J2" s="16" t="s">
        <v>395</v>
      </c>
    </row>
    <row r="3" spans="2:11" s="17" customFormat="1" ht="24" customHeight="1" x14ac:dyDescent="0.2">
      <c r="I3" s="17" t="s">
        <v>133</v>
      </c>
    </row>
    <row r="4" spans="2:11" s="57" customFormat="1" ht="11.25" customHeight="1" x14ac:dyDescent="0.2">
      <c r="B4" s="118"/>
      <c r="C4" s="118" t="s">
        <v>0</v>
      </c>
      <c r="D4" s="118" t="s">
        <v>0</v>
      </c>
      <c r="E4" s="118" t="s">
        <v>12</v>
      </c>
      <c r="F4" s="118" t="s">
        <v>8</v>
      </c>
      <c r="G4" s="118" t="s">
        <v>9</v>
      </c>
      <c r="H4" s="118" t="s">
        <v>10</v>
      </c>
      <c r="I4" s="118" t="s">
        <v>134</v>
      </c>
      <c r="J4" s="118" t="s">
        <v>135</v>
      </c>
      <c r="K4" s="118" t="s">
        <v>136</v>
      </c>
    </row>
    <row r="5" spans="2:11" s="57" customFormat="1" ht="11.25" customHeight="1" x14ac:dyDescent="0.2">
      <c r="B5" s="118">
        <v>2</v>
      </c>
      <c r="C5" s="118" t="s">
        <v>24</v>
      </c>
      <c r="D5" s="118" t="s">
        <v>25</v>
      </c>
      <c r="E5" s="118" t="s">
        <v>26</v>
      </c>
      <c r="F5" s="118"/>
      <c r="G5" s="118"/>
      <c r="H5" s="118">
        <v>33</v>
      </c>
      <c r="I5" s="119">
        <v>5</v>
      </c>
      <c r="J5" s="118" t="s">
        <v>137</v>
      </c>
      <c r="K5" s="118"/>
    </row>
    <row r="6" spans="2:11" s="57" customFormat="1" ht="11.25" customHeight="1" x14ac:dyDescent="0.2">
      <c r="B6" s="118">
        <v>3</v>
      </c>
      <c r="C6" s="118" t="s">
        <v>27</v>
      </c>
      <c r="D6" s="118" t="s">
        <v>28</v>
      </c>
      <c r="E6" s="118" t="s">
        <v>29</v>
      </c>
      <c r="F6" s="118"/>
      <c r="G6" s="118"/>
      <c r="H6" s="118"/>
      <c r="I6" s="118"/>
      <c r="J6" s="118" t="s">
        <v>137</v>
      </c>
      <c r="K6" s="118"/>
    </row>
    <row r="7" spans="2:11" s="57" customFormat="1" ht="11.25" customHeight="1" x14ac:dyDescent="0.2">
      <c r="B7" s="118">
        <v>4</v>
      </c>
      <c r="C7" s="118" t="s">
        <v>30</v>
      </c>
      <c r="D7" s="118" t="s">
        <v>28</v>
      </c>
      <c r="E7" s="118" t="s">
        <v>26</v>
      </c>
      <c r="F7" s="118"/>
      <c r="G7" s="118"/>
      <c r="H7" s="118">
        <v>18</v>
      </c>
      <c r="I7" s="119">
        <v>5</v>
      </c>
      <c r="J7" s="118" t="s">
        <v>137</v>
      </c>
      <c r="K7" s="118"/>
    </row>
    <row r="8" spans="2:11" s="57" customFormat="1" ht="11.25" customHeight="1" x14ac:dyDescent="0.2">
      <c r="B8" s="118">
        <v>5</v>
      </c>
      <c r="C8" s="118" t="s">
        <v>30</v>
      </c>
      <c r="D8" s="118" t="s">
        <v>32</v>
      </c>
      <c r="E8" s="118" t="s">
        <v>26</v>
      </c>
      <c r="F8" s="118"/>
      <c r="G8" s="118"/>
      <c r="H8" s="118">
        <v>24</v>
      </c>
      <c r="I8" s="119">
        <v>5</v>
      </c>
      <c r="J8" s="118" t="s">
        <v>137</v>
      </c>
      <c r="K8" s="118"/>
    </row>
    <row r="9" spans="2:11" s="57" customFormat="1" ht="11.25" customHeight="1" x14ac:dyDescent="0.2">
      <c r="B9" s="118">
        <v>6</v>
      </c>
      <c r="C9" s="118" t="s">
        <v>30</v>
      </c>
      <c r="D9" s="118" t="s">
        <v>33</v>
      </c>
      <c r="E9" s="118" t="s">
        <v>26</v>
      </c>
      <c r="F9" s="118"/>
      <c r="G9" s="118"/>
      <c r="H9" s="118">
        <v>30</v>
      </c>
      <c r="I9" s="119">
        <v>5</v>
      </c>
      <c r="J9" s="118" t="s">
        <v>137</v>
      </c>
      <c r="K9" s="118"/>
    </row>
    <row r="10" spans="2:11" s="57" customFormat="1" ht="11.25" customHeight="1" x14ac:dyDescent="0.2">
      <c r="B10" s="118">
        <v>7</v>
      </c>
      <c r="C10" s="118" t="s">
        <v>34</v>
      </c>
      <c r="D10" s="118" t="s">
        <v>35</v>
      </c>
      <c r="E10" s="118" t="s">
        <v>26</v>
      </c>
      <c r="F10" s="118"/>
      <c r="G10" s="118"/>
      <c r="H10" s="118">
        <v>39</v>
      </c>
      <c r="I10" s="119">
        <v>5</v>
      </c>
      <c r="J10" s="118" t="s">
        <v>137</v>
      </c>
      <c r="K10" s="118"/>
    </row>
    <row r="11" spans="2:11" s="57" customFormat="1" ht="11.25" customHeight="1" x14ac:dyDescent="0.2">
      <c r="B11" s="118">
        <v>8</v>
      </c>
      <c r="C11" s="118" t="s">
        <v>36</v>
      </c>
      <c r="D11" s="118" t="s">
        <v>28</v>
      </c>
      <c r="E11" s="118" t="s">
        <v>26</v>
      </c>
      <c r="F11" s="118"/>
      <c r="G11" s="118"/>
      <c r="H11" s="118">
        <v>31</v>
      </c>
      <c r="I11" s="119">
        <v>5</v>
      </c>
      <c r="J11" s="118" t="s">
        <v>137</v>
      </c>
      <c r="K11" s="118"/>
    </row>
    <row r="12" spans="2:11" s="57" customFormat="1" ht="11.25" customHeight="1" x14ac:dyDescent="0.2">
      <c r="B12" s="118">
        <v>9</v>
      </c>
      <c r="C12" s="118" t="s">
        <v>37</v>
      </c>
      <c r="D12" s="118" t="s">
        <v>38</v>
      </c>
      <c r="E12" s="118" t="s">
        <v>26</v>
      </c>
      <c r="F12" s="118"/>
      <c r="G12" s="118"/>
      <c r="H12" s="118">
        <v>22</v>
      </c>
      <c r="I12" s="119">
        <v>5</v>
      </c>
      <c r="J12" s="118" t="s">
        <v>137</v>
      </c>
      <c r="K12" s="118"/>
    </row>
    <row r="13" spans="2:11" s="57" customFormat="1" ht="11.25" customHeight="1" x14ac:dyDescent="0.2">
      <c r="B13" s="118">
        <v>10</v>
      </c>
      <c r="C13" s="118" t="s">
        <v>39</v>
      </c>
      <c r="D13" s="118" t="s">
        <v>40</v>
      </c>
      <c r="E13" s="118" t="s">
        <v>26</v>
      </c>
      <c r="F13" s="118"/>
      <c r="G13" s="118"/>
      <c r="H13" s="118"/>
      <c r="I13" s="118"/>
      <c r="J13" s="118" t="s">
        <v>137</v>
      </c>
      <c r="K13" s="118"/>
    </row>
    <row r="14" spans="2:11" s="57" customFormat="1" ht="11.25" customHeight="1" x14ac:dyDescent="0.2">
      <c r="B14" s="118">
        <v>11</v>
      </c>
      <c r="C14" s="118" t="s">
        <v>41</v>
      </c>
      <c r="D14" s="118" t="s">
        <v>42</v>
      </c>
      <c r="E14" s="118" t="s">
        <v>26</v>
      </c>
      <c r="F14" s="118"/>
      <c r="G14" s="118"/>
      <c r="H14" s="118"/>
      <c r="I14" s="118"/>
      <c r="J14" s="118" t="s">
        <v>137</v>
      </c>
      <c r="K14" s="118"/>
    </row>
    <row r="15" spans="2:11" s="57" customFormat="1" ht="11.25" customHeight="1" x14ac:dyDescent="0.2">
      <c r="B15" s="118">
        <v>12</v>
      </c>
      <c r="C15" s="118" t="s">
        <v>43</v>
      </c>
      <c r="D15" s="118" t="s">
        <v>44</v>
      </c>
      <c r="E15" s="118" t="s">
        <v>26</v>
      </c>
      <c r="F15" s="118"/>
      <c r="G15" s="118"/>
      <c r="H15" s="118"/>
      <c r="I15" s="118"/>
      <c r="J15" s="118" t="s">
        <v>137</v>
      </c>
      <c r="K15" s="118"/>
    </row>
    <row r="16" spans="2:11" s="57" customFormat="1" ht="11.25" customHeight="1" x14ac:dyDescent="0.2">
      <c r="B16" s="118">
        <v>13</v>
      </c>
      <c r="C16" s="118" t="s">
        <v>45</v>
      </c>
      <c r="D16" s="118" t="s">
        <v>46</v>
      </c>
      <c r="E16" s="118" t="s">
        <v>26</v>
      </c>
      <c r="F16" s="118"/>
      <c r="G16" s="118"/>
      <c r="H16" s="118"/>
      <c r="I16" s="118"/>
      <c r="J16" s="118" t="s">
        <v>137</v>
      </c>
      <c r="K16" s="118"/>
    </row>
    <row r="17" spans="2:11" s="57" customFormat="1" ht="11.25" customHeight="1" x14ac:dyDescent="0.2">
      <c r="B17" s="118">
        <v>14</v>
      </c>
      <c r="C17" s="118" t="s">
        <v>47</v>
      </c>
      <c r="D17" s="118" t="s">
        <v>22</v>
      </c>
      <c r="E17" s="118" t="s">
        <v>26</v>
      </c>
      <c r="F17" s="118"/>
      <c r="G17" s="118"/>
      <c r="H17" s="118"/>
      <c r="I17" s="118"/>
      <c r="J17" s="118" t="s">
        <v>137</v>
      </c>
      <c r="K17" s="118"/>
    </row>
    <row r="18" spans="2:11" s="57" customFormat="1" ht="11.25" customHeight="1" x14ac:dyDescent="0.2">
      <c r="B18" s="118">
        <v>15</v>
      </c>
      <c r="C18" s="118" t="s">
        <v>53</v>
      </c>
      <c r="D18" s="118" t="s">
        <v>54</v>
      </c>
      <c r="E18" s="118" t="s">
        <v>26</v>
      </c>
      <c r="F18" s="118"/>
      <c r="G18" s="118"/>
      <c r="H18" s="118"/>
      <c r="I18" s="118"/>
      <c r="J18" s="118" t="s">
        <v>137</v>
      </c>
      <c r="K18" s="118"/>
    </row>
    <row r="19" spans="2:11" s="57" customFormat="1" ht="11.25" customHeight="1" x14ac:dyDescent="0.2">
      <c r="B19" s="118">
        <v>16</v>
      </c>
      <c r="C19" s="118" t="s">
        <v>48</v>
      </c>
      <c r="D19" s="118" t="s">
        <v>46</v>
      </c>
      <c r="E19" s="118" t="s">
        <v>26</v>
      </c>
      <c r="F19" s="118"/>
      <c r="G19" s="118"/>
      <c r="H19" s="118"/>
      <c r="I19" s="118"/>
      <c r="J19" s="118" t="s">
        <v>137</v>
      </c>
      <c r="K19" s="118"/>
    </row>
    <row r="20" spans="2:11" s="57" customFormat="1" ht="11.25" customHeight="1" x14ac:dyDescent="0.2">
      <c r="B20" s="118">
        <v>17</v>
      </c>
      <c r="C20" s="118" t="s">
        <v>49</v>
      </c>
      <c r="D20" s="118" t="s">
        <v>50</v>
      </c>
      <c r="E20" s="118" t="s">
        <v>51</v>
      </c>
      <c r="F20" s="118"/>
      <c r="G20" s="118"/>
      <c r="H20" s="118"/>
      <c r="I20" s="118"/>
      <c r="J20" s="118" t="s">
        <v>137</v>
      </c>
      <c r="K20" s="118"/>
    </row>
    <row r="21" spans="2:11" s="57" customFormat="1" ht="11.25" customHeight="1" x14ac:dyDescent="0.2">
      <c r="B21" s="118"/>
      <c r="C21" s="118" t="s">
        <v>138</v>
      </c>
      <c r="D21" s="118" t="s">
        <v>139</v>
      </c>
      <c r="E21" s="118" t="s">
        <v>26</v>
      </c>
      <c r="F21" s="118"/>
      <c r="G21" s="118"/>
      <c r="H21" s="118">
        <v>29</v>
      </c>
      <c r="I21" s="119">
        <v>5</v>
      </c>
      <c r="J21" s="119">
        <v>10</v>
      </c>
      <c r="K21" s="118"/>
    </row>
    <row r="22" spans="2:11" s="57" customFormat="1" ht="11.25" customHeight="1" x14ac:dyDescent="0.2">
      <c r="B22" s="118">
        <v>18</v>
      </c>
      <c r="C22" s="118" t="s">
        <v>55</v>
      </c>
      <c r="D22" s="118" t="s">
        <v>56</v>
      </c>
      <c r="E22" s="118" t="s">
        <v>29</v>
      </c>
      <c r="F22" s="118"/>
      <c r="G22" s="118"/>
      <c r="H22" s="118"/>
      <c r="I22" s="118"/>
      <c r="J22" s="118" t="s">
        <v>137</v>
      </c>
      <c r="K22" s="118"/>
    </row>
    <row r="23" spans="2:11" s="57" customFormat="1" ht="11.25" customHeight="1" x14ac:dyDescent="0.2">
      <c r="B23" s="118">
        <v>19</v>
      </c>
      <c r="C23" s="118" t="s">
        <v>57</v>
      </c>
      <c r="D23" s="118" t="s">
        <v>58</v>
      </c>
      <c r="E23" s="118" t="s">
        <v>21</v>
      </c>
      <c r="F23" s="118"/>
      <c r="G23" s="118"/>
      <c r="H23" s="118"/>
      <c r="I23" s="118"/>
      <c r="J23" s="118" t="s">
        <v>137</v>
      </c>
      <c r="K23" s="118"/>
    </row>
    <row r="24" spans="2:11" s="57" customFormat="1" ht="11.25" customHeight="1" x14ac:dyDescent="0.2">
      <c r="B24" s="118">
        <v>20</v>
      </c>
      <c r="C24" s="118" t="s">
        <v>59</v>
      </c>
      <c r="D24" s="118" t="s">
        <v>60</v>
      </c>
      <c r="E24" s="118" t="s">
        <v>29</v>
      </c>
      <c r="F24" s="118"/>
      <c r="G24" s="118"/>
      <c r="H24" s="118"/>
      <c r="I24" s="118"/>
      <c r="J24" s="118" t="s">
        <v>137</v>
      </c>
      <c r="K24" s="118"/>
    </row>
    <row r="25" spans="2:11" s="57" customFormat="1" ht="11.25" customHeight="1" x14ac:dyDescent="0.2">
      <c r="B25" s="118">
        <v>21</v>
      </c>
      <c r="C25" s="118" t="s">
        <v>61</v>
      </c>
      <c r="D25" s="118" t="s">
        <v>62</v>
      </c>
      <c r="E25" s="118" t="s">
        <v>29</v>
      </c>
      <c r="F25" s="118"/>
      <c r="G25" s="118"/>
      <c r="H25" s="118"/>
      <c r="I25" s="118"/>
      <c r="J25" s="118" t="s">
        <v>137</v>
      </c>
      <c r="K25" s="118"/>
    </row>
    <row r="26" spans="2:11" s="57" customFormat="1" ht="11.25" customHeight="1" x14ac:dyDescent="0.2">
      <c r="B26" s="118">
        <v>22</v>
      </c>
      <c r="C26" s="118" t="s">
        <v>63</v>
      </c>
      <c r="D26" s="118" t="s">
        <v>64</v>
      </c>
      <c r="E26" s="118" t="s">
        <v>26</v>
      </c>
      <c r="F26" s="118"/>
      <c r="G26" s="118"/>
      <c r="H26" s="118">
        <v>39</v>
      </c>
      <c r="I26" s="119">
        <v>5</v>
      </c>
      <c r="J26" s="118" t="s">
        <v>137</v>
      </c>
      <c r="K26" s="118"/>
    </row>
    <row r="27" spans="2:11" s="57" customFormat="1" ht="11.25" customHeight="1" x14ac:dyDescent="0.2">
      <c r="B27" s="118">
        <v>23</v>
      </c>
      <c r="C27" s="118" t="s">
        <v>65</v>
      </c>
      <c r="D27" s="118" t="s">
        <v>33</v>
      </c>
      <c r="E27" s="118" t="s">
        <v>29</v>
      </c>
      <c r="F27" s="118"/>
      <c r="G27" s="118"/>
      <c r="H27" s="118"/>
      <c r="I27" s="118"/>
      <c r="J27" s="118" t="s">
        <v>137</v>
      </c>
      <c r="K27" s="118"/>
    </row>
    <row r="28" spans="2:11" s="57" customFormat="1" ht="11.25" customHeight="1" x14ac:dyDescent="0.2">
      <c r="B28" s="118">
        <v>24</v>
      </c>
      <c r="C28" s="118" t="s">
        <v>68</v>
      </c>
      <c r="D28" s="118" t="s">
        <v>69</v>
      </c>
      <c r="E28" s="118" t="s">
        <v>26</v>
      </c>
      <c r="F28" s="118"/>
      <c r="G28" s="118"/>
      <c r="H28" s="118"/>
      <c r="I28" s="118"/>
      <c r="J28" s="118" t="s">
        <v>137</v>
      </c>
      <c r="K28" s="118"/>
    </row>
    <row r="29" spans="2:11" s="57" customFormat="1" ht="11.25" customHeight="1" x14ac:dyDescent="0.2">
      <c r="B29" s="118">
        <v>25</v>
      </c>
      <c r="C29" s="118" t="s">
        <v>77</v>
      </c>
      <c r="D29" s="118" t="s">
        <v>78</v>
      </c>
      <c r="E29" s="118" t="s">
        <v>79</v>
      </c>
      <c r="F29" s="118"/>
      <c r="G29" s="118"/>
      <c r="H29" s="118"/>
      <c r="I29" s="118"/>
      <c r="J29" s="118" t="s">
        <v>137</v>
      </c>
      <c r="K29" s="118"/>
    </row>
    <row r="30" spans="2:11" s="57" customFormat="1" ht="11.25" customHeight="1" x14ac:dyDescent="0.2">
      <c r="B30" s="118">
        <v>26</v>
      </c>
      <c r="C30" s="118" t="s">
        <v>70</v>
      </c>
      <c r="D30" s="118" t="s">
        <v>71</v>
      </c>
      <c r="E30" s="118" t="s">
        <v>26</v>
      </c>
      <c r="F30" s="118"/>
      <c r="G30" s="118"/>
      <c r="H30" s="118"/>
      <c r="I30" s="118"/>
      <c r="J30" s="118" t="s">
        <v>137</v>
      </c>
      <c r="K30" s="118"/>
    </row>
    <row r="31" spans="2:11" s="57" customFormat="1" ht="11.25" customHeight="1" x14ac:dyDescent="0.2">
      <c r="B31" s="118">
        <v>27</v>
      </c>
      <c r="C31" s="118" t="s">
        <v>72</v>
      </c>
      <c r="D31" s="118" t="s">
        <v>73</v>
      </c>
      <c r="E31" s="118" t="s">
        <v>74</v>
      </c>
      <c r="F31" s="118"/>
      <c r="G31" s="118"/>
      <c r="H31" s="118"/>
      <c r="I31" s="118"/>
      <c r="J31" s="118" t="s">
        <v>140</v>
      </c>
      <c r="K31" s="118"/>
    </row>
    <row r="32" spans="2:11" s="57" customFormat="1" ht="11.25" customHeight="1" x14ac:dyDescent="0.2">
      <c r="B32" s="118">
        <v>28</v>
      </c>
      <c r="C32" s="118" t="s">
        <v>76</v>
      </c>
      <c r="D32" s="118" t="s">
        <v>32</v>
      </c>
      <c r="E32" s="118" t="s">
        <v>26</v>
      </c>
      <c r="F32" s="118"/>
      <c r="G32" s="118"/>
      <c r="H32" s="118">
        <v>32</v>
      </c>
      <c r="I32" s="119">
        <v>5</v>
      </c>
      <c r="J32" s="118" t="s">
        <v>137</v>
      </c>
      <c r="K32" s="118"/>
    </row>
    <row r="33" spans="1:11" s="57" customFormat="1" ht="11.25" customHeight="1" x14ac:dyDescent="0.2">
      <c r="B33" s="118">
        <v>29</v>
      </c>
      <c r="C33" s="118" t="s">
        <v>141</v>
      </c>
      <c r="D33" s="118" t="s">
        <v>142</v>
      </c>
      <c r="E33" s="118" t="s">
        <v>143</v>
      </c>
      <c r="F33" s="118"/>
      <c r="G33" s="118"/>
      <c r="H33" s="118"/>
      <c r="I33" s="119">
        <v>5</v>
      </c>
      <c r="J33" s="118"/>
      <c r="K33" s="118"/>
    </row>
    <row r="34" spans="1:11" s="57" customFormat="1" ht="13.5" customHeight="1" x14ac:dyDescent="0.2">
      <c r="B34" s="243">
        <v>30</v>
      </c>
      <c r="C34" s="243"/>
      <c r="D34" s="243"/>
      <c r="E34" s="243"/>
      <c r="F34" s="243"/>
      <c r="G34" s="243"/>
      <c r="H34" s="243"/>
      <c r="I34" s="243"/>
      <c r="J34" s="243"/>
      <c r="K34" s="243"/>
    </row>
    <row r="35" spans="1:11" s="57" customFormat="1" ht="11.25" customHeight="1" x14ac:dyDescent="0.2"/>
    <row r="36" spans="1:11" s="57" customFormat="1" ht="11.25" customHeight="1" x14ac:dyDescent="0.2">
      <c r="B36" s="244"/>
      <c r="C36" s="244" t="s">
        <v>7</v>
      </c>
      <c r="D36" s="244" t="s">
        <v>0</v>
      </c>
      <c r="E36" s="244" t="s">
        <v>12</v>
      </c>
      <c r="F36" s="244" t="s">
        <v>8</v>
      </c>
      <c r="G36" s="244" t="s">
        <v>9</v>
      </c>
      <c r="H36" s="244" t="s">
        <v>10</v>
      </c>
      <c r="I36" s="244" t="s">
        <v>144</v>
      </c>
      <c r="J36" s="244" t="s">
        <v>135</v>
      </c>
      <c r="K36" s="244" t="s">
        <v>145</v>
      </c>
    </row>
    <row r="37" spans="1:11" s="57" customFormat="1" ht="11.25" customHeight="1" x14ac:dyDescent="0.2">
      <c r="B37" s="118">
        <v>1</v>
      </c>
      <c r="C37" s="118" t="s">
        <v>36</v>
      </c>
      <c r="D37" s="118" t="s">
        <v>80</v>
      </c>
      <c r="E37" s="118" t="s">
        <v>26</v>
      </c>
      <c r="F37" s="118"/>
      <c r="G37" s="118"/>
      <c r="H37" s="118">
        <v>29</v>
      </c>
      <c r="I37" s="119">
        <v>5</v>
      </c>
      <c r="J37" s="118" t="s">
        <v>137</v>
      </c>
      <c r="K37" s="118"/>
    </row>
    <row r="38" spans="1:11" s="57" customFormat="1" ht="11.25" customHeight="1" x14ac:dyDescent="0.2">
      <c r="B38" s="118">
        <v>2</v>
      </c>
      <c r="C38" s="118" t="s">
        <v>43</v>
      </c>
      <c r="D38" s="118" t="s">
        <v>82</v>
      </c>
      <c r="E38" s="118" t="s">
        <v>26</v>
      </c>
      <c r="F38" s="118"/>
      <c r="G38" s="118"/>
      <c r="H38" s="118"/>
      <c r="I38" s="118"/>
      <c r="J38" s="118" t="s">
        <v>137</v>
      </c>
      <c r="K38" s="118"/>
    </row>
    <row r="39" spans="1:11" s="57" customFormat="1" ht="11.25" customHeight="1" x14ac:dyDescent="0.2">
      <c r="B39" s="118">
        <v>3</v>
      </c>
      <c r="C39" s="118" t="s">
        <v>83</v>
      </c>
      <c r="D39" s="118" t="s">
        <v>84</v>
      </c>
      <c r="E39" s="118" t="s">
        <v>26</v>
      </c>
      <c r="F39" s="118"/>
      <c r="G39" s="118"/>
      <c r="H39" s="118">
        <v>25</v>
      </c>
      <c r="I39" s="119">
        <v>5</v>
      </c>
      <c r="J39" s="118" t="s">
        <v>137</v>
      </c>
      <c r="K39" s="118"/>
    </row>
    <row r="40" spans="1:11" s="61" customFormat="1" ht="11.25" customHeight="1" x14ac:dyDescent="0.2">
      <c r="B40" s="118">
        <v>4</v>
      </c>
      <c r="C40" s="118" t="s">
        <v>85</v>
      </c>
      <c r="D40" s="118" t="s">
        <v>86</v>
      </c>
      <c r="E40" s="118" t="s">
        <v>87</v>
      </c>
      <c r="F40" s="118"/>
      <c r="G40" s="118"/>
      <c r="H40" s="118"/>
      <c r="I40" s="118"/>
      <c r="J40" s="118" t="s">
        <v>137</v>
      </c>
      <c r="K40" s="118"/>
    </row>
    <row r="41" spans="1:11" s="61" customFormat="1" ht="11.25" customHeight="1" x14ac:dyDescent="0.2">
      <c r="B41" s="118">
        <v>5</v>
      </c>
      <c r="C41" s="118" t="s">
        <v>88</v>
      </c>
      <c r="D41" s="118" t="s">
        <v>89</v>
      </c>
      <c r="E41" s="118" t="s">
        <v>90</v>
      </c>
      <c r="F41" s="118"/>
      <c r="G41" s="118"/>
      <c r="H41" s="118">
        <v>35</v>
      </c>
      <c r="I41" s="119">
        <v>5</v>
      </c>
      <c r="J41" s="118" t="s">
        <v>137</v>
      </c>
      <c r="K41" s="118"/>
    </row>
    <row r="42" spans="1:11" s="57" customFormat="1" ht="11.25" customHeight="1" x14ac:dyDescent="0.2">
      <c r="B42" s="134"/>
      <c r="C42" s="134" t="s">
        <v>138</v>
      </c>
      <c r="D42" s="54" t="s">
        <v>146</v>
      </c>
      <c r="E42" s="134" t="s">
        <v>26</v>
      </c>
      <c r="F42" s="118"/>
      <c r="G42" s="118"/>
      <c r="H42" s="118">
        <v>33</v>
      </c>
      <c r="I42" s="123">
        <v>5</v>
      </c>
      <c r="J42" s="242">
        <v>10</v>
      </c>
      <c r="K42" s="64"/>
    </row>
    <row r="43" spans="1:11" s="57" customFormat="1" ht="11.25" customHeight="1" x14ac:dyDescent="0.2">
      <c r="B43" s="134">
        <v>6</v>
      </c>
      <c r="C43" s="134" t="s">
        <v>63</v>
      </c>
      <c r="D43" s="54" t="s">
        <v>91</v>
      </c>
      <c r="E43" s="134" t="s">
        <v>26</v>
      </c>
      <c r="F43" s="118"/>
      <c r="G43" s="118"/>
      <c r="H43" s="118">
        <v>31</v>
      </c>
      <c r="I43" s="123">
        <v>5</v>
      </c>
      <c r="J43" s="134" t="s">
        <v>137</v>
      </c>
      <c r="K43" s="64"/>
    </row>
    <row r="44" spans="1:11" s="57" customFormat="1" ht="11.25" customHeight="1" x14ac:dyDescent="0.2">
      <c r="B44" s="134">
        <v>7</v>
      </c>
      <c r="C44" s="134" t="s">
        <v>72</v>
      </c>
      <c r="D44" s="54" t="s">
        <v>46</v>
      </c>
      <c r="E44" s="134" t="s">
        <v>90</v>
      </c>
      <c r="F44" s="118"/>
      <c r="G44" s="118"/>
      <c r="H44" s="118"/>
      <c r="I44" s="64"/>
      <c r="J44" s="134" t="s">
        <v>137</v>
      </c>
      <c r="K44" s="64"/>
    </row>
    <row r="45" spans="1:11" s="57" customFormat="1" ht="12.75" customHeight="1" x14ac:dyDescent="0.2">
      <c r="A45" s="53"/>
      <c r="B45" s="134">
        <v>8</v>
      </c>
      <c r="C45" s="134" t="s">
        <v>53</v>
      </c>
      <c r="D45" s="54" t="s">
        <v>92</v>
      </c>
      <c r="E45" s="134" t="s">
        <v>26</v>
      </c>
      <c r="F45" s="118"/>
      <c r="G45" s="118"/>
      <c r="H45" s="118"/>
      <c r="I45" s="64"/>
      <c r="J45" s="134" t="s">
        <v>137</v>
      </c>
      <c r="K45" s="64"/>
    </row>
    <row r="46" spans="1:11" s="57" customFormat="1" ht="12.75" customHeight="1" x14ac:dyDescent="0.2">
      <c r="A46" s="53"/>
      <c r="B46" s="134">
        <v>9</v>
      </c>
      <c r="C46" s="134"/>
      <c r="D46" s="54"/>
      <c r="E46" s="134"/>
      <c r="F46" s="118"/>
      <c r="G46" s="118"/>
      <c r="H46" s="118"/>
      <c r="I46" s="64"/>
      <c r="J46" s="134"/>
      <c r="K46" s="64"/>
    </row>
    <row r="47" spans="1:11" s="57" customFormat="1" ht="13.5" customHeight="1" x14ac:dyDescent="0.2">
      <c r="A47" s="53"/>
      <c r="B47" s="134"/>
      <c r="C47" s="134"/>
      <c r="D47" s="54"/>
      <c r="E47" s="134"/>
      <c r="F47" s="118"/>
      <c r="G47" s="118"/>
      <c r="H47" s="118" t="s">
        <v>147</v>
      </c>
      <c r="I47" s="123">
        <v>80</v>
      </c>
      <c r="J47" s="242">
        <v>20</v>
      </c>
      <c r="K47" s="64"/>
    </row>
    <row r="48" spans="1:11" ht="11.25" customHeight="1" x14ac:dyDescent="0.25">
      <c r="A48" s="8"/>
      <c r="D48" s="34" t="s">
        <v>2</v>
      </c>
    </row>
    <row r="49" spans="1:11" ht="11.25" customHeight="1" x14ac:dyDescent="0.25">
      <c r="A49" s="8"/>
      <c r="C49" s="5" t="s">
        <v>3</v>
      </c>
      <c r="D49" s="120" t="s">
        <v>96</v>
      </c>
      <c r="E49" s="5" t="s">
        <v>97</v>
      </c>
      <c r="F49" s="4" t="s">
        <v>20</v>
      </c>
      <c r="G49" s="7" t="s">
        <v>19</v>
      </c>
    </row>
    <row r="50" spans="1:11" ht="11.25" customHeight="1" x14ac:dyDescent="0.25">
      <c r="A50" s="14"/>
      <c r="C50" s="5" t="s">
        <v>4</v>
      </c>
      <c r="D50" s="120" t="s">
        <v>149</v>
      </c>
      <c r="E50" s="5">
        <v>39</v>
      </c>
      <c r="F50" s="4">
        <v>7</v>
      </c>
      <c r="G50" s="7" t="s">
        <v>3</v>
      </c>
    </row>
    <row r="51" spans="1:11" ht="11.25" customHeight="1" x14ac:dyDescent="0.25">
      <c r="A51" s="14"/>
      <c r="C51" s="5" t="s">
        <v>5</v>
      </c>
      <c r="D51" s="120" t="s">
        <v>151</v>
      </c>
      <c r="E51" s="5">
        <v>33</v>
      </c>
      <c r="F51" s="4">
        <v>6</v>
      </c>
      <c r="G51" s="4" t="s">
        <v>152</v>
      </c>
      <c r="H51" s="4" t="s">
        <v>153</v>
      </c>
      <c r="I51" s="53"/>
      <c r="J51" s="124" t="s">
        <v>148</v>
      </c>
      <c r="K51" s="57"/>
    </row>
    <row r="52" spans="1:11" ht="11.25" customHeight="1" x14ac:dyDescent="0.25">
      <c r="C52" s="5" t="s">
        <v>6</v>
      </c>
      <c r="D52" s="120" t="s">
        <v>156</v>
      </c>
      <c r="E52" s="5">
        <v>31</v>
      </c>
      <c r="F52" s="4">
        <v>5</v>
      </c>
      <c r="G52" s="4" t="s">
        <v>157</v>
      </c>
      <c r="H52" s="4" t="s">
        <v>158</v>
      </c>
      <c r="I52" s="53"/>
      <c r="J52" s="106" t="s">
        <v>150</v>
      </c>
      <c r="K52" s="57"/>
    </row>
    <row r="53" spans="1:11" ht="11.25" customHeight="1" x14ac:dyDescent="0.25">
      <c r="C53" s="5" t="s">
        <v>16</v>
      </c>
      <c r="D53" s="120" t="s">
        <v>93</v>
      </c>
      <c r="E53" s="5">
        <v>29</v>
      </c>
      <c r="F53" s="4">
        <v>4</v>
      </c>
      <c r="I53" s="53" t="s">
        <v>154</v>
      </c>
      <c r="J53" s="122">
        <v>110</v>
      </c>
      <c r="K53" s="57" t="s">
        <v>155</v>
      </c>
    </row>
    <row r="54" spans="1:11" ht="15.75" customHeight="1" x14ac:dyDescent="0.25">
      <c r="C54" s="5" t="s">
        <v>17</v>
      </c>
      <c r="D54" s="120" t="s">
        <v>161</v>
      </c>
      <c r="E54" s="5">
        <v>25</v>
      </c>
      <c r="F54" s="4">
        <v>3</v>
      </c>
      <c r="I54" s="53" t="s">
        <v>159</v>
      </c>
      <c r="J54" s="122">
        <v>80</v>
      </c>
      <c r="K54" s="57" t="s">
        <v>155</v>
      </c>
    </row>
    <row r="55" spans="1:11" ht="13.5" customHeight="1" x14ac:dyDescent="0.25">
      <c r="A55" s="11"/>
      <c r="I55" s="53" t="s">
        <v>160</v>
      </c>
      <c r="J55" s="122">
        <v>20</v>
      </c>
      <c r="K55" s="57" t="s">
        <v>155</v>
      </c>
    </row>
    <row r="56" spans="1:11" ht="11.25" customHeight="1" x14ac:dyDescent="0.25">
      <c r="A56" s="19"/>
      <c r="D56" s="34" t="s">
        <v>2</v>
      </c>
      <c r="I56" s="53" t="s">
        <v>162</v>
      </c>
      <c r="J56" s="122">
        <v>175</v>
      </c>
      <c r="K56" s="57" t="s">
        <v>155</v>
      </c>
    </row>
    <row r="57" spans="1:11" ht="11.25" customHeight="1" x14ac:dyDescent="0.25">
      <c r="A57" s="11"/>
      <c r="C57" s="5" t="s">
        <v>7</v>
      </c>
      <c r="D57" s="120" t="s">
        <v>96</v>
      </c>
      <c r="E57" s="5" t="s">
        <v>97</v>
      </c>
      <c r="F57" s="4" t="s">
        <v>20</v>
      </c>
      <c r="G57" s="7" t="s">
        <v>19</v>
      </c>
      <c r="I57" s="53" t="s">
        <v>163</v>
      </c>
      <c r="J57" s="122">
        <v>20</v>
      </c>
      <c r="K57" s="57" t="s">
        <v>155</v>
      </c>
    </row>
    <row r="58" spans="1:11" ht="11.25" customHeight="1" x14ac:dyDescent="0.25">
      <c r="A58" s="8"/>
      <c r="C58" s="5" t="s">
        <v>4</v>
      </c>
      <c r="D58" s="120" t="s">
        <v>165</v>
      </c>
      <c r="E58" s="5">
        <v>35</v>
      </c>
      <c r="F58" s="4">
        <v>7</v>
      </c>
      <c r="G58" s="7" t="s">
        <v>7</v>
      </c>
      <c r="I58" s="53"/>
      <c r="J58" s="123">
        <f>SUM(J53:J57)</f>
        <v>405</v>
      </c>
      <c r="K58" s="117"/>
    </row>
    <row r="59" spans="1:11" ht="11.25" customHeight="1" x14ac:dyDescent="0.25">
      <c r="A59" s="8"/>
      <c r="C59" s="5" t="s">
        <v>5</v>
      </c>
      <c r="D59" s="120" t="s">
        <v>167</v>
      </c>
      <c r="E59" s="5">
        <v>33</v>
      </c>
      <c r="F59" s="4">
        <v>6</v>
      </c>
      <c r="G59" s="4" t="s">
        <v>157</v>
      </c>
      <c r="H59" s="4" t="s">
        <v>168</v>
      </c>
      <c r="I59" s="53"/>
      <c r="J59" s="106" t="s">
        <v>164</v>
      </c>
      <c r="K59" s="57"/>
    </row>
    <row r="60" spans="1:11" ht="11.25" customHeight="1" x14ac:dyDescent="0.25">
      <c r="A60" s="14"/>
      <c r="C60" s="5" t="s">
        <v>6</v>
      </c>
      <c r="D60" s="120" t="s">
        <v>170</v>
      </c>
      <c r="E60" s="5">
        <v>31</v>
      </c>
      <c r="F60" s="4">
        <v>5</v>
      </c>
      <c r="I60" s="53" t="s">
        <v>166</v>
      </c>
      <c r="J60" s="122">
        <v>60</v>
      </c>
      <c r="K60" s="57" t="s">
        <v>155</v>
      </c>
    </row>
    <row r="61" spans="1:11" ht="11.25" customHeight="1" x14ac:dyDescent="0.25">
      <c r="A61" s="14"/>
      <c r="C61" s="5" t="s">
        <v>16</v>
      </c>
      <c r="D61" s="120" t="s">
        <v>106</v>
      </c>
      <c r="E61" s="5">
        <v>29</v>
      </c>
      <c r="F61" s="4">
        <v>4</v>
      </c>
      <c r="I61" s="53" t="s">
        <v>169</v>
      </c>
      <c r="J61" s="122">
        <v>80</v>
      </c>
      <c r="K61" s="57" t="s">
        <v>155</v>
      </c>
    </row>
    <row r="62" spans="1:11" ht="14.25" customHeight="1" x14ac:dyDescent="0.25">
      <c r="C62" s="5" t="s">
        <v>17</v>
      </c>
      <c r="D62" s="120" t="s">
        <v>173</v>
      </c>
      <c r="E62" s="5">
        <v>25</v>
      </c>
      <c r="F62" s="4">
        <v>3</v>
      </c>
      <c r="I62" s="53" t="s">
        <v>171</v>
      </c>
      <c r="J62" s="122">
        <v>95</v>
      </c>
      <c r="K62" s="57" t="s">
        <v>155</v>
      </c>
    </row>
    <row r="63" spans="1:11" ht="11.25" customHeight="1" x14ac:dyDescent="0.25">
      <c r="I63" s="53" t="s">
        <v>172</v>
      </c>
      <c r="J63" s="122">
        <v>60</v>
      </c>
      <c r="K63" s="57" t="s">
        <v>155</v>
      </c>
    </row>
    <row r="64" spans="1:11" ht="16.5" customHeight="1" x14ac:dyDescent="0.25">
      <c r="I64" s="53" t="s">
        <v>174</v>
      </c>
      <c r="J64" s="123">
        <f>SUM(J60:J63)</f>
        <v>295</v>
      </c>
      <c r="K64" s="57"/>
    </row>
    <row r="65" spans="1:11" ht="13.5" customHeight="1" x14ac:dyDescent="0.25">
      <c r="A65" s="13"/>
      <c r="B65" s="30"/>
      <c r="I65" s="133" t="s">
        <v>175</v>
      </c>
      <c r="J65" s="122">
        <v>175</v>
      </c>
      <c r="K65" s="57" t="s">
        <v>176</v>
      </c>
    </row>
    <row r="66" spans="1:11" ht="13.5" customHeight="1" x14ac:dyDescent="0.25">
      <c r="A66" s="11"/>
      <c r="B66" s="30"/>
      <c r="I66" s="53"/>
      <c r="J66" s="123">
        <f>SUM(J64:J65)</f>
        <v>470</v>
      </c>
      <c r="K66" s="117"/>
    </row>
    <row r="67" spans="1:11" ht="12" customHeight="1" x14ac:dyDescent="0.25">
      <c r="A67" s="19"/>
      <c r="B67" s="31"/>
      <c r="I67" s="121" t="s">
        <v>177</v>
      </c>
      <c r="J67" s="117">
        <f>SUM(J58-J53-J66)</f>
        <v>-175</v>
      </c>
    </row>
    <row r="68" spans="1:11" ht="12" customHeight="1" x14ac:dyDescent="0.25">
      <c r="A68" s="11"/>
      <c r="I68" s="121" t="s">
        <v>178</v>
      </c>
      <c r="J68" s="117">
        <f>SUM(J58-J64)</f>
        <v>110</v>
      </c>
    </row>
    <row r="69" spans="1:11" ht="24" customHeight="1" x14ac:dyDescent="0.25">
      <c r="A69" s="8"/>
      <c r="J69" s="293"/>
    </row>
    <row r="70" spans="1:11" ht="24" customHeight="1" x14ac:dyDescent="0.25">
      <c r="A70" s="8"/>
    </row>
    <row r="71" spans="1:11" ht="24" customHeight="1" x14ac:dyDescent="0.25">
      <c r="A71" s="14"/>
      <c r="B71" s="30"/>
    </row>
    <row r="72" spans="1:11" ht="24" customHeight="1" x14ac:dyDescent="0.25">
      <c r="A72" s="14"/>
      <c r="B72" s="30"/>
    </row>
    <row r="73" spans="1:11" ht="24" customHeight="1" x14ac:dyDescent="0.25"/>
    <row r="74" spans="1:11" ht="24" customHeight="1" x14ac:dyDescent="0.25"/>
    <row r="75" spans="1:11" ht="24" customHeight="1" x14ac:dyDescent="0.25"/>
    <row r="76" spans="1:11" ht="24" customHeight="1" x14ac:dyDescent="0.25"/>
    <row r="77" spans="1:11" ht="24" customHeight="1" x14ac:dyDescent="0.25"/>
    <row r="78" spans="1:11" ht="24" customHeight="1" x14ac:dyDescent="0.25"/>
    <row r="79" spans="1:11" ht="24" customHeight="1" x14ac:dyDescent="0.25"/>
    <row r="80" spans="1:11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  <row r="86" ht="24" customHeight="1" x14ac:dyDescent="0.25"/>
    <row r="87" ht="24" customHeight="1" x14ac:dyDescent="0.25"/>
    <row r="88" ht="24" customHeight="1" x14ac:dyDescent="0.25"/>
    <row r="89" ht="24" customHeight="1" x14ac:dyDescent="0.25"/>
    <row r="90" ht="24" customHeight="1" x14ac:dyDescent="0.25"/>
    <row r="91" ht="24" customHeight="1" x14ac:dyDescent="0.25"/>
    <row r="92" ht="24" customHeight="1" x14ac:dyDescent="0.25"/>
    <row r="93" ht="24" customHeight="1" x14ac:dyDescent="0.25"/>
    <row r="94" ht="24" customHeight="1" x14ac:dyDescent="0.25"/>
    <row r="95" ht="24" customHeight="1" x14ac:dyDescent="0.25"/>
    <row r="96" ht="24" customHeight="1" x14ac:dyDescent="0.25"/>
    <row r="97" ht="24" customHeight="1" x14ac:dyDescent="0.25"/>
    <row r="98" ht="24" customHeight="1" x14ac:dyDescent="0.25"/>
    <row r="99" ht="24" customHeight="1" x14ac:dyDescent="0.25"/>
    <row r="100" ht="24" customHeight="1" x14ac:dyDescent="0.25"/>
    <row r="101" ht="24" customHeight="1" x14ac:dyDescent="0.25"/>
    <row r="102" ht="24" customHeight="1" x14ac:dyDescent="0.25"/>
    <row r="103" ht="24" customHeight="1" x14ac:dyDescent="0.25"/>
    <row r="104" ht="24" customHeight="1" x14ac:dyDescent="0.25"/>
    <row r="105" ht="24" customHeight="1" x14ac:dyDescent="0.25"/>
    <row r="106" ht="24" customHeight="1" x14ac:dyDescent="0.25"/>
    <row r="107" ht="24" customHeight="1" x14ac:dyDescent="0.25"/>
    <row r="108" ht="24" customHeight="1" x14ac:dyDescent="0.25"/>
    <row r="109" ht="24" customHeight="1" x14ac:dyDescent="0.25"/>
    <row r="110" ht="24" customHeight="1" x14ac:dyDescent="0.25"/>
    <row r="111" ht="24" customHeight="1" x14ac:dyDescent="0.25"/>
    <row r="112" ht="24" customHeight="1" x14ac:dyDescent="0.25"/>
    <row r="113" ht="24" customHeight="1" x14ac:dyDescent="0.25"/>
    <row r="114" ht="24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24" customHeight="1" x14ac:dyDescent="0.25"/>
    <row r="125" ht="24" customHeight="1" x14ac:dyDescent="0.25"/>
    <row r="126" ht="24" customHeight="1" x14ac:dyDescent="0.25"/>
    <row r="127" ht="24" customHeight="1" x14ac:dyDescent="0.25"/>
    <row r="128" ht="24" customHeight="1" x14ac:dyDescent="0.25"/>
    <row r="129" ht="24" customHeight="1" x14ac:dyDescent="0.25"/>
    <row r="130" ht="24" customHeight="1" x14ac:dyDescent="0.25"/>
    <row r="131" ht="24" customHeight="1" x14ac:dyDescent="0.25"/>
    <row r="132" ht="24" customHeight="1" x14ac:dyDescent="0.25"/>
    <row r="133" ht="24" customHeight="1" x14ac:dyDescent="0.25"/>
    <row r="134" ht="24" customHeight="1" x14ac:dyDescent="0.25"/>
    <row r="135" ht="24" customHeight="1" x14ac:dyDescent="0.25"/>
    <row r="136" ht="24" customHeight="1" x14ac:dyDescent="0.25"/>
    <row r="137" ht="24" customHeight="1" x14ac:dyDescent="0.25"/>
    <row r="138" ht="24" customHeight="1" x14ac:dyDescent="0.25"/>
    <row r="139" ht="24" customHeight="1" x14ac:dyDescent="0.25"/>
    <row r="140" ht="24" customHeight="1" x14ac:dyDescent="0.25"/>
    <row r="141" ht="24" customHeight="1" x14ac:dyDescent="0.25"/>
    <row r="142" ht="24" customHeight="1" x14ac:dyDescent="0.25"/>
    <row r="143" ht="24" customHeight="1" x14ac:dyDescent="0.25"/>
    <row r="144" ht="24" customHeight="1" x14ac:dyDescent="0.25"/>
    <row r="145" ht="24" customHeight="1" x14ac:dyDescent="0.25"/>
    <row r="146" ht="24" customHeight="1" x14ac:dyDescent="0.25"/>
    <row r="147" ht="24" customHeight="1" x14ac:dyDescent="0.25"/>
    <row r="148" ht="24" customHeight="1" x14ac:dyDescent="0.25"/>
    <row r="149" ht="24" customHeight="1" x14ac:dyDescent="0.25"/>
    <row r="150" ht="24" customHeight="1" x14ac:dyDescent="0.25"/>
    <row r="151" ht="24" customHeight="1" x14ac:dyDescent="0.25"/>
    <row r="152" ht="24" customHeight="1" x14ac:dyDescent="0.25"/>
    <row r="153" ht="24" customHeight="1" x14ac:dyDescent="0.25"/>
    <row r="154" ht="24" customHeight="1" x14ac:dyDescent="0.25"/>
    <row r="155" ht="24" customHeight="1" x14ac:dyDescent="0.25"/>
    <row r="156" ht="24" customHeight="1" x14ac:dyDescent="0.25"/>
    <row r="157" ht="24" customHeight="1" x14ac:dyDescent="0.25"/>
    <row r="158" ht="24" customHeight="1" x14ac:dyDescent="0.25"/>
    <row r="159" ht="24" customHeight="1" x14ac:dyDescent="0.25"/>
    <row r="160" ht="24" customHeight="1" x14ac:dyDescent="0.25"/>
    <row r="161" ht="24" customHeight="1" x14ac:dyDescent="0.25"/>
    <row r="162" ht="24" customHeight="1" x14ac:dyDescent="0.25"/>
    <row r="163" ht="24" customHeight="1" x14ac:dyDescent="0.25"/>
    <row r="164" ht="24" customHeight="1" x14ac:dyDescent="0.25"/>
    <row r="165" ht="24" customHeight="1" x14ac:dyDescent="0.25"/>
    <row r="166" ht="24" customHeight="1" x14ac:dyDescent="0.25"/>
    <row r="167" ht="24" customHeight="1" x14ac:dyDescent="0.25"/>
    <row r="168" ht="24" customHeight="1" x14ac:dyDescent="0.25"/>
    <row r="169" ht="24" customHeight="1" x14ac:dyDescent="0.25"/>
    <row r="170" ht="24" customHeight="1" x14ac:dyDescent="0.25"/>
    <row r="171" ht="24" customHeight="1" x14ac:dyDescent="0.25"/>
    <row r="172" ht="24" customHeight="1" x14ac:dyDescent="0.25"/>
    <row r="173" ht="24" customHeight="1" x14ac:dyDescent="0.25"/>
    <row r="174" ht="24" customHeight="1" x14ac:dyDescent="0.25"/>
    <row r="175" ht="24" customHeight="1" x14ac:dyDescent="0.25"/>
    <row r="176" ht="24" customHeight="1" x14ac:dyDescent="0.25"/>
    <row r="177" ht="24" customHeight="1" x14ac:dyDescent="0.25"/>
    <row r="178" ht="24" customHeight="1" x14ac:dyDescent="0.25"/>
    <row r="179" ht="24" customHeight="1" x14ac:dyDescent="0.25"/>
    <row r="180" ht="24" customHeight="1" x14ac:dyDescent="0.25"/>
    <row r="181" ht="24" customHeight="1" x14ac:dyDescent="0.25"/>
    <row r="182" ht="24" customHeight="1" x14ac:dyDescent="0.25"/>
    <row r="183" ht="24" customHeight="1" x14ac:dyDescent="0.25"/>
    <row r="184" ht="24" customHeight="1" x14ac:dyDescent="0.25"/>
    <row r="185" ht="24" customHeight="1" x14ac:dyDescent="0.25"/>
    <row r="186" ht="24" customHeight="1" x14ac:dyDescent="0.25"/>
    <row r="187" ht="24" customHeight="1" x14ac:dyDescent="0.25"/>
    <row r="188" ht="24" customHeight="1" x14ac:dyDescent="0.25"/>
    <row r="189" ht="24" customHeight="1" x14ac:dyDescent="0.25"/>
    <row r="190" ht="24" customHeight="1" x14ac:dyDescent="0.25"/>
    <row r="191" ht="24" customHeight="1" x14ac:dyDescent="0.25"/>
    <row r="192" ht="24" customHeight="1" x14ac:dyDescent="0.25"/>
    <row r="193" ht="24" customHeight="1" x14ac:dyDescent="0.25"/>
    <row r="194" ht="24" customHeight="1" x14ac:dyDescent="0.25"/>
    <row r="195" ht="24" customHeight="1" x14ac:dyDescent="0.25"/>
    <row r="196" ht="24" customHeight="1" x14ac:dyDescent="0.25"/>
    <row r="197" ht="24" customHeight="1" x14ac:dyDescent="0.25"/>
    <row r="198" ht="24" customHeight="1" x14ac:dyDescent="0.25"/>
    <row r="199" ht="24" customHeight="1" x14ac:dyDescent="0.25"/>
    <row r="200" ht="24" customHeight="1" x14ac:dyDescent="0.25"/>
    <row r="201" ht="24" customHeight="1" x14ac:dyDescent="0.25"/>
    <row r="202" ht="24" customHeight="1" x14ac:dyDescent="0.25"/>
    <row r="203" ht="24" customHeight="1" x14ac:dyDescent="0.25"/>
    <row r="204" ht="24" customHeight="1" x14ac:dyDescent="0.25"/>
    <row r="205" ht="24" customHeight="1" x14ac:dyDescent="0.25"/>
    <row r="206" ht="24" customHeight="1" x14ac:dyDescent="0.25"/>
    <row r="207" ht="24" customHeight="1" x14ac:dyDescent="0.25"/>
    <row r="208" ht="24" customHeight="1" x14ac:dyDescent="0.25"/>
    <row r="209" ht="24" customHeight="1" x14ac:dyDescent="0.25"/>
    <row r="210" ht="24" customHeight="1" x14ac:dyDescent="0.25"/>
    <row r="211" ht="24" customHeight="1" x14ac:dyDescent="0.25"/>
    <row r="212" ht="24" customHeight="1" x14ac:dyDescent="0.25"/>
    <row r="213" ht="24" customHeight="1" x14ac:dyDescent="0.25"/>
    <row r="214" ht="24" customHeight="1" x14ac:dyDescent="0.25"/>
    <row r="215" ht="24" customHeight="1" x14ac:dyDescent="0.25"/>
    <row r="216" ht="24" customHeight="1" x14ac:dyDescent="0.25"/>
    <row r="217" ht="24" customHeight="1" x14ac:dyDescent="0.25"/>
    <row r="218" ht="24" customHeight="1" x14ac:dyDescent="0.25"/>
    <row r="219" ht="24" customHeight="1" x14ac:dyDescent="0.25"/>
    <row r="220" ht="24" customHeight="1" x14ac:dyDescent="0.25"/>
    <row r="221" ht="24" customHeight="1" x14ac:dyDescent="0.25"/>
    <row r="222" ht="24" customHeight="1" x14ac:dyDescent="0.25"/>
    <row r="223" ht="24" customHeight="1" x14ac:dyDescent="0.25"/>
    <row r="224" ht="24" customHeight="1" x14ac:dyDescent="0.25"/>
    <row r="225" ht="24" customHeight="1" x14ac:dyDescent="0.25"/>
    <row r="226" ht="24" customHeight="1" x14ac:dyDescent="0.25"/>
    <row r="227" ht="24" customHeight="1" x14ac:dyDescent="0.25"/>
    <row r="228" ht="24" customHeight="1" x14ac:dyDescent="0.25"/>
    <row r="229" ht="24" customHeight="1" x14ac:dyDescent="0.25"/>
    <row r="230" ht="24" customHeight="1" x14ac:dyDescent="0.25"/>
    <row r="231" ht="24" customHeight="1" x14ac:dyDescent="0.25"/>
    <row r="232" ht="24" customHeight="1" x14ac:dyDescent="0.25"/>
    <row r="233" ht="24" customHeight="1" x14ac:dyDescent="0.25"/>
    <row r="234" ht="24" customHeight="1" x14ac:dyDescent="0.25"/>
    <row r="235" ht="24" customHeight="1" x14ac:dyDescent="0.25"/>
    <row r="236" ht="24" customHeight="1" x14ac:dyDescent="0.25"/>
    <row r="237" ht="24" customHeight="1" x14ac:dyDescent="0.25"/>
    <row r="238" ht="24" customHeight="1" x14ac:dyDescent="0.25"/>
    <row r="239" ht="24" customHeight="1" x14ac:dyDescent="0.25"/>
    <row r="240" ht="24" customHeight="1" x14ac:dyDescent="0.25"/>
    <row r="241" ht="24" customHeight="1" x14ac:dyDescent="0.25"/>
    <row r="242" ht="24" customHeight="1" x14ac:dyDescent="0.25"/>
    <row r="243" ht="24" customHeight="1" x14ac:dyDescent="0.25"/>
    <row r="244" ht="24" customHeight="1" x14ac:dyDescent="0.25"/>
    <row r="245" ht="24" customHeight="1" x14ac:dyDescent="0.25"/>
    <row r="246" ht="24" customHeight="1" x14ac:dyDescent="0.25"/>
    <row r="247" ht="24" customHeight="1" x14ac:dyDescent="0.25"/>
    <row r="248" ht="24" customHeight="1" x14ac:dyDescent="0.25"/>
    <row r="249" ht="24" customHeight="1" x14ac:dyDescent="0.25"/>
    <row r="250" ht="24" customHeight="1" x14ac:dyDescent="0.25"/>
    <row r="251" ht="24" customHeight="1" x14ac:dyDescent="0.25"/>
    <row r="252" ht="24" customHeight="1" x14ac:dyDescent="0.25"/>
    <row r="253" ht="24" customHeight="1" x14ac:dyDescent="0.25"/>
    <row r="254" ht="24" customHeight="1" x14ac:dyDescent="0.25"/>
    <row r="255" ht="24" customHeight="1" x14ac:dyDescent="0.25"/>
    <row r="256" ht="24" customHeight="1" x14ac:dyDescent="0.25"/>
    <row r="257" ht="24" customHeight="1" x14ac:dyDescent="0.25"/>
    <row r="258" ht="24" customHeight="1" x14ac:dyDescent="0.25"/>
    <row r="259" ht="24" customHeight="1" x14ac:dyDescent="0.25"/>
    <row r="260" ht="24" customHeight="1" x14ac:dyDescent="0.25"/>
    <row r="261" ht="24" customHeight="1" x14ac:dyDescent="0.25"/>
    <row r="262" ht="24" customHeight="1" x14ac:dyDescent="0.25"/>
    <row r="263" ht="24" customHeight="1" x14ac:dyDescent="0.25"/>
    <row r="264" ht="24" customHeight="1" x14ac:dyDescent="0.25"/>
    <row r="265" ht="24" customHeight="1" x14ac:dyDescent="0.25"/>
    <row r="266" ht="24" customHeight="1" x14ac:dyDescent="0.25"/>
    <row r="267" ht="24" customHeight="1" x14ac:dyDescent="0.25"/>
    <row r="268" ht="24" customHeight="1" x14ac:dyDescent="0.25"/>
    <row r="269" ht="24" customHeight="1" x14ac:dyDescent="0.25"/>
    <row r="270" ht="24" customHeight="1" x14ac:dyDescent="0.25"/>
    <row r="271" ht="24" customHeight="1" x14ac:dyDescent="0.25"/>
    <row r="272" ht="24" customHeight="1" x14ac:dyDescent="0.25"/>
    <row r="273" ht="24" customHeight="1" x14ac:dyDescent="0.25"/>
    <row r="274" ht="24" customHeight="1" x14ac:dyDescent="0.25"/>
    <row r="275" ht="24" customHeight="1" x14ac:dyDescent="0.25"/>
    <row r="276" ht="24" customHeight="1" x14ac:dyDescent="0.25"/>
    <row r="277" ht="24" customHeight="1" x14ac:dyDescent="0.25"/>
    <row r="278" ht="24" customHeight="1" x14ac:dyDescent="0.25"/>
    <row r="279" ht="24" customHeight="1" x14ac:dyDescent="0.25"/>
    <row r="280" ht="24" customHeight="1" x14ac:dyDescent="0.25"/>
    <row r="281" ht="24" customHeight="1" x14ac:dyDescent="0.25"/>
    <row r="282" ht="24" customHeight="1" x14ac:dyDescent="0.25"/>
    <row r="283" ht="24" customHeight="1" x14ac:dyDescent="0.25"/>
    <row r="284" ht="24" customHeight="1" x14ac:dyDescent="0.25"/>
    <row r="285" ht="24" customHeight="1" x14ac:dyDescent="0.25"/>
    <row r="286" ht="24" customHeight="1" x14ac:dyDescent="0.25"/>
    <row r="287" ht="24" customHeight="1" x14ac:dyDescent="0.25"/>
    <row r="288" ht="24" customHeight="1" x14ac:dyDescent="0.25"/>
    <row r="289" ht="24" customHeight="1" x14ac:dyDescent="0.25"/>
    <row r="290" ht="24" customHeight="1" x14ac:dyDescent="0.25"/>
    <row r="291" ht="24" customHeight="1" x14ac:dyDescent="0.25"/>
  </sheetData>
  <phoneticPr fontId="0" type="noConversion"/>
  <pageMargins left="0" right="0" top="0.19685039370078741" bottom="0.19685039370078741" header="0" footer="0"/>
  <pageSetup paperSize="257" orientation="portrait" horizontalDpi="4294967295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1"/>
  <sheetViews>
    <sheetView workbookViewId="0">
      <selection activeCell="K32" sqref="K32"/>
    </sheetView>
  </sheetViews>
  <sheetFormatPr defaultRowHeight="12.75" x14ac:dyDescent="0.2"/>
  <cols>
    <col min="2" max="2" width="8" customWidth="1"/>
    <col min="3" max="3" width="12.28515625" bestFit="1" customWidth="1"/>
    <col min="4" max="4" width="7.7109375" customWidth="1"/>
    <col min="5" max="5" width="6.28515625" customWidth="1"/>
    <col min="6" max="6" width="7" customWidth="1"/>
    <col min="7" max="8" width="7.42578125" customWidth="1"/>
    <col min="9" max="9" width="7.28515625" customWidth="1"/>
    <col min="10" max="10" width="8.28515625" customWidth="1"/>
  </cols>
  <sheetData>
    <row r="1" spans="1:11" ht="7.5" customHeight="1" x14ac:dyDescent="0.2"/>
    <row r="2" spans="1:11" ht="18" x14ac:dyDescent="0.25">
      <c r="A2" s="127"/>
      <c r="B2" s="128" t="s">
        <v>1</v>
      </c>
      <c r="C2" s="16"/>
      <c r="D2" s="21"/>
      <c r="E2" s="166"/>
      <c r="F2" s="16"/>
      <c r="G2" s="25" t="s">
        <v>66</v>
      </c>
      <c r="H2" s="16"/>
      <c r="I2" s="42"/>
      <c r="J2" s="130" t="s">
        <v>240</v>
      </c>
      <c r="K2" s="16"/>
    </row>
    <row r="3" spans="1:11" s="32" customFormat="1" ht="10.5" customHeight="1" x14ac:dyDescent="0.2">
      <c r="A3" s="142"/>
      <c r="B3" s="245"/>
      <c r="C3" s="33"/>
      <c r="D3" s="78"/>
      <c r="E3" s="78"/>
      <c r="F3" s="33"/>
      <c r="G3" s="144"/>
      <c r="H3" s="33" t="s">
        <v>390</v>
      </c>
      <c r="I3" s="246"/>
      <c r="J3" s="247" t="s">
        <v>386</v>
      </c>
      <c r="K3" s="33"/>
    </row>
    <row r="4" spans="1:11" s="32" customFormat="1" ht="11.25" customHeight="1" x14ac:dyDescent="0.2">
      <c r="A4" s="142"/>
      <c r="B4" s="245"/>
      <c r="C4" s="33"/>
      <c r="D4" s="11" t="s">
        <v>392</v>
      </c>
      <c r="E4" s="78" t="s">
        <v>388</v>
      </c>
      <c r="F4" s="144" t="s">
        <v>387</v>
      </c>
      <c r="G4" s="9" t="s">
        <v>389</v>
      </c>
      <c r="H4" s="187" t="s">
        <v>391</v>
      </c>
      <c r="I4" s="246" t="s">
        <v>18</v>
      </c>
      <c r="J4" s="247" t="s">
        <v>232</v>
      </c>
      <c r="K4" s="33"/>
    </row>
    <row r="5" spans="1:11" ht="15.75" hidden="1" x14ac:dyDescent="0.25">
      <c r="A5" s="131"/>
      <c r="B5" s="20" t="s">
        <v>0</v>
      </c>
      <c r="C5" s="25" t="s">
        <v>0</v>
      </c>
      <c r="D5" s="20" t="s">
        <v>12</v>
      </c>
      <c r="E5" s="20" t="s">
        <v>8</v>
      </c>
      <c r="F5" s="20" t="s">
        <v>9</v>
      </c>
      <c r="G5" s="20" t="s">
        <v>10</v>
      </c>
      <c r="H5" s="69" t="s">
        <v>232</v>
      </c>
      <c r="I5" s="167" t="s">
        <v>18</v>
      </c>
      <c r="J5" s="132" t="s">
        <v>233</v>
      </c>
      <c r="K5" s="17"/>
    </row>
    <row r="6" spans="1:11" ht="9.9499999999999993" customHeight="1" x14ac:dyDescent="0.2">
      <c r="A6" s="133">
        <v>2</v>
      </c>
      <c r="B6" s="54" t="s">
        <v>25</v>
      </c>
      <c r="C6" s="54" t="s">
        <v>24</v>
      </c>
      <c r="D6" s="58" t="s">
        <v>26</v>
      </c>
      <c r="E6" s="134"/>
      <c r="F6" s="134"/>
      <c r="G6" s="134"/>
      <c r="H6" s="55"/>
      <c r="I6" s="168" t="s">
        <v>23</v>
      </c>
      <c r="J6" s="64"/>
      <c r="K6" s="57"/>
    </row>
    <row r="7" spans="1:11" ht="9.9499999999999993" customHeight="1" x14ac:dyDescent="0.2">
      <c r="A7" s="133">
        <v>3</v>
      </c>
      <c r="B7" s="54" t="s">
        <v>28</v>
      </c>
      <c r="C7" s="54" t="s">
        <v>27</v>
      </c>
      <c r="D7" s="54" t="s">
        <v>29</v>
      </c>
      <c r="E7" s="134"/>
      <c r="F7" s="134"/>
      <c r="G7" s="134"/>
      <c r="H7" s="55"/>
      <c r="I7" s="168" t="s">
        <v>23</v>
      </c>
      <c r="J7" s="64"/>
      <c r="K7" s="57"/>
    </row>
    <row r="8" spans="1:11" ht="9.9499999999999993" customHeight="1" x14ac:dyDescent="0.2">
      <c r="A8" s="133">
        <v>4</v>
      </c>
      <c r="B8" s="54" t="s">
        <v>183</v>
      </c>
      <c r="C8" s="54" t="s">
        <v>182</v>
      </c>
      <c r="D8" s="54" t="s">
        <v>26</v>
      </c>
      <c r="E8" s="134"/>
      <c r="F8" s="134"/>
      <c r="G8" s="134"/>
      <c r="H8" s="55"/>
      <c r="I8" s="169" t="s">
        <v>23</v>
      </c>
      <c r="J8" s="64"/>
      <c r="K8" s="57"/>
    </row>
    <row r="9" spans="1:11" ht="9.9499999999999993" customHeight="1" x14ac:dyDescent="0.2">
      <c r="A9" s="133">
        <v>5</v>
      </c>
      <c r="B9" s="54" t="s">
        <v>28</v>
      </c>
      <c r="C9" s="54" t="s">
        <v>30</v>
      </c>
      <c r="D9" s="54" t="s">
        <v>26</v>
      </c>
      <c r="E9" s="134">
        <v>99</v>
      </c>
      <c r="F9" s="134">
        <v>19</v>
      </c>
      <c r="G9" s="134">
        <v>80</v>
      </c>
      <c r="H9" s="55">
        <v>5</v>
      </c>
      <c r="I9" s="168" t="s">
        <v>23</v>
      </c>
      <c r="J9" s="64"/>
      <c r="K9" s="57"/>
    </row>
    <row r="10" spans="1:11" ht="9.9499999999999993" customHeight="1" x14ac:dyDescent="0.2">
      <c r="A10" s="133">
        <v>6</v>
      </c>
      <c r="B10" s="54" t="s">
        <v>32</v>
      </c>
      <c r="C10" s="54" t="s">
        <v>30</v>
      </c>
      <c r="D10" s="54" t="s">
        <v>26</v>
      </c>
      <c r="E10" s="134">
        <v>118</v>
      </c>
      <c r="F10" s="134">
        <v>30</v>
      </c>
      <c r="G10" s="134">
        <v>88</v>
      </c>
      <c r="H10" s="55">
        <v>5</v>
      </c>
      <c r="I10" s="168" t="s">
        <v>23</v>
      </c>
      <c r="J10" s="64"/>
      <c r="K10" s="57"/>
    </row>
    <row r="11" spans="1:11" ht="9.9499999999999993" customHeight="1" x14ac:dyDescent="0.2">
      <c r="A11" s="133">
        <v>7</v>
      </c>
      <c r="B11" s="54" t="s">
        <v>33</v>
      </c>
      <c r="C11" s="54" t="s">
        <v>30</v>
      </c>
      <c r="D11" s="54" t="s">
        <v>26</v>
      </c>
      <c r="E11" s="134">
        <v>95</v>
      </c>
      <c r="F11" s="134">
        <v>18</v>
      </c>
      <c r="G11" s="134">
        <v>77</v>
      </c>
      <c r="H11" s="55">
        <v>5</v>
      </c>
      <c r="I11" s="168" t="s">
        <v>23</v>
      </c>
      <c r="J11" s="64"/>
      <c r="K11" s="57"/>
    </row>
    <row r="12" spans="1:11" ht="9.9499999999999993" customHeight="1" x14ac:dyDescent="0.2">
      <c r="A12" s="133">
        <v>8</v>
      </c>
      <c r="B12" s="54" t="s">
        <v>35</v>
      </c>
      <c r="C12" s="54" t="s">
        <v>34</v>
      </c>
      <c r="D12" s="54" t="s">
        <v>26</v>
      </c>
      <c r="E12" s="134">
        <v>89</v>
      </c>
      <c r="F12" s="134">
        <v>10</v>
      </c>
      <c r="G12" s="134">
        <v>79</v>
      </c>
      <c r="H12" s="55">
        <v>5</v>
      </c>
      <c r="I12" s="168" t="s">
        <v>23</v>
      </c>
      <c r="J12" s="64"/>
      <c r="K12" s="57"/>
    </row>
    <row r="13" spans="1:11" ht="9.9499999999999993" customHeight="1" x14ac:dyDescent="0.2">
      <c r="A13" s="133">
        <v>9</v>
      </c>
      <c r="B13" s="54" t="s">
        <v>28</v>
      </c>
      <c r="C13" s="54" t="s">
        <v>36</v>
      </c>
      <c r="D13" s="54" t="s">
        <v>26</v>
      </c>
      <c r="E13" s="134">
        <v>95</v>
      </c>
      <c r="F13" s="134">
        <v>17</v>
      </c>
      <c r="G13" s="134">
        <v>78</v>
      </c>
      <c r="H13" s="55">
        <v>5</v>
      </c>
      <c r="I13" s="168" t="s">
        <v>23</v>
      </c>
      <c r="J13" s="64"/>
      <c r="K13" s="57"/>
    </row>
    <row r="14" spans="1:11" ht="9.9499999999999993" customHeight="1" x14ac:dyDescent="0.2">
      <c r="A14" s="133">
        <v>10</v>
      </c>
      <c r="B14" s="54" t="s">
        <v>38</v>
      </c>
      <c r="C14" s="54" t="s">
        <v>37</v>
      </c>
      <c r="D14" s="54" t="s">
        <v>26</v>
      </c>
      <c r="E14" s="134"/>
      <c r="F14" s="134"/>
      <c r="G14" s="134"/>
      <c r="H14" s="55"/>
      <c r="I14" s="168" t="s">
        <v>23</v>
      </c>
      <c r="J14" s="64"/>
      <c r="K14" s="57"/>
    </row>
    <row r="15" spans="1:11" ht="9.9499999999999993" customHeight="1" x14ac:dyDescent="0.2">
      <c r="A15" s="133">
        <v>11</v>
      </c>
      <c r="B15" s="54" t="s">
        <v>40</v>
      </c>
      <c r="C15" s="54" t="s">
        <v>39</v>
      </c>
      <c r="D15" s="54" t="s">
        <v>26</v>
      </c>
      <c r="E15" s="134"/>
      <c r="F15" s="134"/>
      <c r="G15" s="134"/>
      <c r="H15" s="55"/>
      <c r="I15" s="168" t="s">
        <v>23</v>
      </c>
      <c r="J15" s="64"/>
      <c r="K15" s="57"/>
    </row>
    <row r="16" spans="1:11" ht="9.9499999999999993" customHeight="1" x14ac:dyDescent="0.2">
      <c r="A16" s="133">
        <v>12</v>
      </c>
      <c r="B16" s="54" t="s">
        <v>185</v>
      </c>
      <c r="C16" s="54" t="s">
        <v>184</v>
      </c>
      <c r="D16" s="54" t="s">
        <v>186</v>
      </c>
      <c r="E16" s="134"/>
      <c r="F16" s="134"/>
      <c r="G16" s="134"/>
      <c r="H16" s="55"/>
      <c r="I16" s="169" t="s">
        <v>23</v>
      </c>
      <c r="J16" s="64"/>
      <c r="K16" s="57"/>
    </row>
    <row r="17" spans="1:11" ht="9.9499999999999993" customHeight="1" x14ac:dyDescent="0.2">
      <c r="A17" s="133">
        <v>13</v>
      </c>
      <c r="B17" s="54" t="s">
        <v>42</v>
      </c>
      <c r="C17" s="54" t="s">
        <v>41</v>
      </c>
      <c r="D17" s="54" t="s">
        <v>26</v>
      </c>
      <c r="E17" s="134"/>
      <c r="F17" s="134"/>
      <c r="G17" s="134"/>
      <c r="H17" s="55"/>
      <c r="I17" s="168" t="s">
        <v>23</v>
      </c>
      <c r="J17" s="64"/>
      <c r="K17" s="57"/>
    </row>
    <row r="18" spans="1:11" ht="9.9499999999999993" customHeight="1" x14ac:dyDescent="0.2">
      <c r="A18" s="133">
        <v>14</v>
      </c>
      <c r="B18" s="54" t="s">
        <v>44</v>
      </c>
      <c r="C18" s="54" t="s">
        <v>43</v>
      </c>
      <c r="D18" s="54" t="s">
        <v>26</v>
      </c>
      <c r="E18" s="134">
        <v>84</v>
      </c>
      <c r="F18" s="134">
        <v>11</v>
      </c>
      <c r="G18" s="134">
        <v>73</v>
      </c>
      <c r="H18" s="55">
        <v>5</v>
      </c>
      <c r="I18" s="168" t="s">
        <v>23</v>
      </c>
      <c r="J18" s="64"/>
      <c r="K18" s="57"/>
    </row>
    <row r="19" spans="1:11" ht="9.9499999999999993" customHeight="1" x14ac:dyDescent="0.2">
      <c r="A19" s="133">
        <v>15</v>
      </c>
      <c r="B19" s="54" t="s">
        <v>46</v>
      </c>
      <c r="C19" s="54" t="s">
        <v>45</v>
      </c>
      <c r="D19" s="54" t="s">
        <v>26</v>
      </c>
      <c r="E19" s="134"/>
      <c r="F19" s="134"/>
      <c r="G19" s="134"/>
      <c r="H19" s="55"/>
      <c r="I19" s="168" t="s">
        <v>23</v>
      </c>
      <c r="J19" s="64"/>
      <c r="K19" s="57"/>
    </row>
    <row r="20" spans="1:11" ht="9.9499999999999993" customHeight="1" x14ac:dyDescent="0.2">
      <c r="A20" s="133">
        <v>16</v>
      </c>
      <c r="B20" s="54" t="s">
        <v>22</v>
      </c>
      <c r="C20" s="54" t="s">
        <v>47</v>
      </c>
      <c r="D20" s="54" t="s">
        <v>26</v>
      </c>
      <c r="E20" s="134"/>
      <c r="F20" s="134"/>
      <c r="G20" s="134"/>
      <c r="H20" s="55"/>
      <c r="I20" s="168" t="s">
        <v>23</v>
      </c>
      <c r="J20" s="64"/>
      <c r="K20" s="57"/>
    </row>
    <row r="21" spans="1:11" ht="9.9499999999999993" customHeight="1" x14ac:dyDescent="0.2">
      <c r="A21" s="133">
        <v>17</v>
      </c>
      <c r="B21" s="54" t="s">
        <v>54</v>
      </c>
      <c r="C21" s="54" t="s">
        <v>53</v>
      </c>
      <c r="D21" s="54" t="s">
        <v>26</v>
      </c>
      <c r="E21" s="134"/>
      <c r="F21" s="134"/>
      <c r="G21" s="134"/>
      <c r="H21" s="55"/>
      <c r="I21" s="168" t="s">
        <v>23</v>
      </c>
      <c r="J21" s="64"/>
      <c r="K21" s="57"/>
    </row>
    <row r="22" spans="1:11" ht="9.9499999999999993" customHeight="1" x14ac:dyDescent="0.2">
      <c r="A22" s="133">
        <v>18</v>
      </c>
      <c r="B22" s="54" t="s">
        <v>188</v>
      </c>
      <c r="C22" s="54" t="s">
        <v>187</v>
      </c>
      <c r="D22" s="54" t="s">
        <v>186</v>
      </c>
      <c r="E22" s="170"/>
      <c r="F22" s="170">
        <v>25</v>
      </c>
      <c r="G22" s="134"/>
      <c r="H22" s="55"/>
      <c r="I22" s="169" t="s">
        <v>23</v>
      </c>
      <c r="J22" s="64"/>
      <c r="K22" s="57"/>
    </row>
    <row r="23" spans="1:11" ht="9.9499999999999993" customHeight="1" x14ac:dyDescent="0.2">
      <c r="A23" s="133">
        <v>19</v>
      </c>
      <c r="B23" s="54" t="s">
        <v>46</v>
      </c>
      <c r="C23" s="54" t="s">
        <v>48</v>
      </c>
      <c r="D23" s="54" t="s">
        <v>26</v>
      </c>
      <c r="E23" s="134"/>
      <c r="F23" s="134"/>
      <c r="G23" s="134"/>
      <c r="H23" s="55"/>
      <c r="I23" s="168" t="s">
        <v>23</v>
      </c>
      <c r="J23" s="64"/>
      <c r="K23" s="57"/>
    </row>
    <row r="24" spans="1:11" ht="9.9499999999999993" customHeight="1" x14ac:dyDescent="0.2">
      <c r="A24" s="133">
        <v>20</v>
      </c>
      <c r="B24" s="54" t="s">
        <v>50</v>
      </c>
      <c r="C24" s="54" t="s">
        <v>49</v>
      </c>
      <c r="D24" s="54" t="s">
        <v>51</v>
      </c>
      <c r="E24" s="134"/>
      <c r="F24" s="134"/>
      <c r="G24" s="134"/>
      <c r="H24" s="55"/>
      <c r="I24" s="168" t="s">
        <v>23</v>
      </c>
      <c r="J24" s="64"/>
      <c r="K24" s="57"/>
    </row>
    <row r="25" spans="1:11" ht="9.9499999999999993" customHeight="1" x14ac:dyDescent="0.2">
      <c r="A25" s="133">
        <v>21</v>
      </c>
      <c r="B25" s="54" t="s">
        <v>56</v>
      </c>
      <c r="C25" s="54" t="s">
        <v>55</v>
      </c>
      <c r="D25" s="54" t="s">
        <v>29</v>
      </c>
      <c r="E25" s="134"/>
      <c r="F25" s="134"/>
      <c r="G25" s="134"/>
      <c r="H25" s="55"/>
      <c r="I25" s="168" t="s">
        <v>23</v>
      </c>
      <c r="J25" s="64"/>
      <c r="K25" s="57"/>
    </row>
    <row r="26" spans="1:11" ht="9.9499999999999993" customHeight="1" x14ac:dyDescent="0.2">
      <c r="A26" s="133">
        <v>22</v>
      </c>
      <c r="B26" s="54" t="s">
        <v>58</v>
      </c>
      <c r="C26" s="54" t="s">
        <v>57</v>
      </c>
      <c r="D26" s="54" t="s">
        <v>21</v>
      </c>
      <c r="E26" s="134"/>
      <c r="F26" s="134"/>
      <c r="G26" s="134"/>
      <c r="H26" s="55"/>
      <c r="I26" s="168" t="s">
        <v>23</v>
      </c>
      <c r="J26" s="64"/>
      <c r="K26" s="57"/>
    </row>
    <row r="27" spans="1:11" ht="9.9499999999999993" customHeight="1" x14ac:dyDescent="0.2">
      <c r="A27" s="133">
        <v>23</v>
      </c>
      <c r="B27" s="54" t="s">
        <v>60</v>
      </c>
      <c r="C27" s="54" t="s">
        <v>59</v>
      </c>
      <c r="D27" s="54" t="s">
        <v>29</v>
      </c>
      <c r="E27" s="134"/>
      <c r="F27" s="134"/>
      <c r="G27" s="134"/>
      <c r="H27" s="55"/>
      <c r="I27" s="168" t="s">
        <v>23</v>
      </c>
      <c r="J27" s="64"/>
      <c r="K27" s="57"/>
    </row>
    <row r="28" spans="1:11" ht="9.9499999999999993" customHeight="1" x14ac:dyDescent="0.2">
      <c r="A28" s="133">
        <v>24</v>
      </c>
      <c r="B28" s="54" t="s">
        <v>62</v>
      </c>
      <c r="C28" s="54" t="s">
        <v>61</v>
      </c>
      <c r="D28" s="54" t="s">
        <v>29</v>
      </c>
      <c r="E28" s="134"/>
      <c r="F28" s="134"/>
      <c r="G28" s="134"/>
      <c r="H28" s="55"/>
      <c r="I28" s="168" t="s">
        <v>23</v>
      </c>
      <c r="J28" s="64"/>
      <c r="K28" s="57"/>
    </row>
    <row r="29" spans="1:11" ht="9.9499999999999993" customHeight="1" x14ac:dyDescent="0.2">
      <c r="A29" s="133">
        <v>25</v>
      </c>
      <c r="B29" s="54" t="s">
        <v>64</v>
      </c>
      <c r="C29" s="54" t="s">
        <v>63</v>
      </c>
      <c r="D29" s="54" t="s">
        <v>26</v>
      </c>
      <c r="E29" s="134">
        <v>91</v>
      </c>
      <c r="F29" s="134">
        <v>16</v>
      </c>
      <c r="G29" s="134">
        <v>75</v>
      </c>
      <c r="H29" s="55">
        <v>5</v>
      </c>
      <c r="I29" s="168" t="s">
        <v>23</v>
      </c>
      <c r="J29" s="64"/>
      <c r="K29" s="57"/>
    </row>
    <row r="30" spans="1:11" ht="9.9499999999999993" customHeight="1" x14ac:dyDescent="0.2">
      <c r="A30" s="133">
        <v>26</v>
      </c>
      <c r="B30" s="54" t="s">
        <v>33</v>
      </c>
      <c r="C30" s="54" t="s">
        <v>65</v>
      </c>
      <c r="D30" s="54" t="s">
        <v>29</v>
      </c>
      <c r="E30" s="134">
        <v>98</v>
      </c>
      <c r="F30" s="134">
        <v>22</v>
      </c>
      <c r="G30" s="134">
        <v>76</v>
      </c>
      <c r="H30" s="55">
        <v>5</v>
      </c>
      <c r="I30" s="168" t="s">
        <v>23</v>
      </c>
      <c r="J30" s="64">
        <v>7.5</v>
      </c>
      <c r="K30" s="57"/>
    </row>
    <row r="31" spans="1:11" ht="9.9499999999999993" customHeight="1" x14ac:dyDescent="0.2">
      <c r="A31" s="133">
        <v>27</v>
      </c>
      <c r="B31" s="54" t="s">
        <v>69</v>
      </c>
      <c r="C31" s="54" t="s">
        <v>68</v>
      </c>
      <c r="D31" s="54" t="s">
        <v>26</v>
      </c>
      <c r="E31" s="134"/>
      <c r="F31" s="134"/>
      <c r="G31" s="134"/>
      <c r="H31" s="55"/>
      <c r="I31" s="168" t="s">
        <v>23</v>
      </c>
      <c r="J31" s="64"/>
      <c r="K31" s="57"/>
    </row>
    <row r="32" spans="1:11" ht="9.9499999999999993" customHeight="1" x14ac:dyDescent="0.2">
      <c r="A32" s="133">
        <v>28</v>
      </c>
      <c r="B32" s="54" t="s">
        <v>78</v>
      </c>
      <c r="C32" s="54" t="s">
        <v>77</v>
      </c>
      <c r="D32" s="54" t="s">
        <v>79</v>
      </c>
      <c r="E32" s="134">
        <v>91</v>
      </c>
      <c r="F32" s="171">
        <v>22</v>
      </c>
      <c r="G32" s="134">
        <v>69</v>
      </c>
      <c r="H32" s="55">
        <v>5</v>
      </c>
      <c r="I32" s="168" t="s">
        <v>23</v>
      </c>
      <c r="J32" s="64">
        <v>7.5</v>
      </c>
      <c r="K32" s="110">
        <v>20</v>
      </c>
    </row>
    <row r="33" spans="1:11" ht="9.9499999999999993" customHeight="1" x14ac:dyDescent="0.2">
      <c r="A33" s="133">
        <v>29</v>
      </c>
      <c r="B33" s="54" t="s">
        <v>71</v>
      </c>
      <c r="C33" s="54" t="s">
        <v>70</v>
      </c>
      <c r="D33" s="54" t="s">
        <v>26</v>
      </c>
      <c r="E33" s="134">
        <v>97</v>
      </c>
      <c r="F33" s="134">
        <v>13</v>
      </c>
      <c r="G33" s="134">
        <v>78</v>
      </c>
      <c r="H33" s="55">
        <v>5</v>
      </c>
      <c r="I33" s="168" t="s">
        <v>23</v>
      </c>
      <c r="J33" s="64"/>
      <c r="K33" s="57"/>
    </row>
    <row r="34" spans="1:11" ht="9.9499999999999993" customHeight="1" x14ac:dyDescent="0.2">
      <c r="A34" s="133">
        <v>30</v>
      </c>
      <c r="B34" s="54" t="s">
        <v>191</v>
      </c>
      <c r="C34" s="54" t="s">
        <v>190</v>
      </c>
      <c r="D34" s="54"/>
      <c r="E34" s="134"/>
      <c r="F34" s="134"/>
      <c r="G34" s="134"/>
      <c r="H34" s="55"/>
      <c r="I34" s="169" t="s">
        <v>23</v>
      </c>
      <c r="J34" s="64"/>
      <c r="K34" s="57"/>
    </row>
    <row r="35" spans="1:11" ht="9.9499999999999993" customHeight="1" x14ac:dyDescent="0.2">
      <c r="A35" s="133">
        <v>31</v>
      </c>
      <c r="B35" s="54" t="s">
        <v>73</v>
      </c>
      <c r="C35" s="54" t="s">
        <v>72</v>
      </c>
      <c r="D35" s="54" t="s">
        <v>74</v>
      </c>
      <c r="E35" s="134"/>
      <c r="F35" s="134"/>
      <c r="G35" s="134"/>
      <c r="H35" s="55"/>
      <c r="I35" s="168" t="s">
        <v>75</v>
      </c>
      <c r="J35" s="64"/>
      <c r="K35" s="57"/>
    </row>
    <row r="36" spans="1:11" ht="9.9499999999999993" customHeight="1" x14ac:dyDescent="0.2">
      <c r="A36" s="133">
        <v>32</v>
      </c>
      <c r="B36" s="54" t="s">
        <v>32</v>
      </c>
      <c r="C36" s="54" t="s">
        <v>76</v>
      </c>
      <c r="D36" s="54" t="s">
        <v>26</v>
      </c>
      <c r="E36" s="134"/>
      <c r="F36" s="134"/>
      <c r="G36" s="134"/>
      <c r="H36" s="55">
        <v>5</v>
      </c>
      <c r="I36" s="168" t="s">
        <v>23</v>
      </c>
      <c r="J36" s="64"/>
      <c r="K36" s="57"/>
    </row>
    <row r="37" spans="1:11" ht="9.9499999999999993" customHeight="1" x14ac:dyDescent="0.2">
      <c r="A37" s="133">
        <v>33</v>
      </c>
      <c r="B37" s="118" t="s">
        <v>241</v>
      </c>
      <c r="C37" s="118" t="s">
        <v>41</v>
      </c>
      <c r="D37" s="118" t="s">
        <v>242</v>
      </c>
      <c r="E37" s="134">
        <v>116</v>
      </c>
      <c r="F37" s="134">
        <v>31</v>
      </c>
      <c r="G37" s="134">
        <v>85</v>
      </c>
      <c r="H37" s="64">
        <v>5</v>
      </c>
      <c r="I37" s="64">
        <v>10</v>
      </c>
      <c r="J37" s="64"/>
      <c r="K37" s="17"/>
    </row>
    <row r="38" spans="1:11" ht="9.9499999999999993" customHeight="1" x14ac:dyDescent="0.2">
      <c r="A38" s="133">
        <v>34</v>
      </c>
      <c r="B38" s="118" t="s">
        <v>139</v>
      </c>
      <c r="C38" s="118" t="s">
        <v>138</v>
      </c>
      <c r="D38" s="118" t="s">
        <v>242</v>
      </c>
      <c r="E38" s="134">
        <v>91</v>
      </c>
      <c r="F38" s="134">
        <v>13</v>
      </c>
      <c r="G38" s="134">
        <v>78</v>
      </c>
      <c r="H38" s="64">
        <v>5</v>
      </c>
      <c r="I38" s="172" t="s">
        <v>23</v>
      </c>
      <c r="J38" s="64"/>
      <c r="K38" s="17"/>
    </row>
    <row r="39" spans="1:11" ht="9.9499999999999993" customHeight="1" x14ac:dyDescent="0.2">
      <c r="A39" s="133">
        <v>35</v>
      </c>
      <c r="B39" s="118" t="s">
        <v>28</v>
      </c>
      <c r="C39" s="118" t="s">
        <v>37</v>
      </c>
      <c r="D39" s="118" t="s">
        <v>242</v>
      </c>
      <c r="E39" s="134"/>
      <c r="F39" s="134"/>
      <c r="G39" s="134"/>
      <c r="H39" s="64"/>
      <c r="I39" s="172">
        <v>10</v>
      </c>
      <c r="J39" s="64"/>
      <c r="K39" s="17"/>
    </row>
    <row r="40" spans="1:11" ht="9.9499999999999993" customHeight="1" x14ac:dyDescent="0.2">
      <c r="A40" s="133">
        <v>36</v>
      </c>
      <c r="B40" s="118" t="s">
        <v>243</v>
      </c>
      <c r="C40" s="118" t="s">
        <v>244</v>
      </c>
      <c r="D40" s="118" t="s">
        <v>242</v>
      </c>
      <c r="E40" s="134"/>
      <c r="F40" s="134"/>
      <c r="G40" s="134"/>
      <c r="H40" s="64"/>
      <c r="I40" s="64">
        <v>10</v>
      </c>
      <c r="J40" s="64"/>
      <c r="K40" s="17"/>
    </row>
    <row r="41" spans="1:11" ht="9.9499999999999993" customHeight="1" x14ac:dyDescent="0.2">
      <c r="A41" s="133"/>
      <c r="B41" s="57"/>
      <c r="C41" s="57"/>
      <c r="D41" s="57"/>
      <c r="E41" s="53"/>
      <c r="F41" s="53"/>
      <c r="G41" s="53"/>
      <c r="H41" s="93"/>
      <c r="I41" s="93"/>
      <c r="J41" s="93"/>
      <c r="K41" s="17"/>
    </row>
    <row r="42" spans="1:11" ht="15.75" x14ac:dyDescent="0.25">
      <c r="A42" s="133"/>
      <c r="B42" s="27" t="s">
        <v>7</v>
      </c>
      <c r="C42" s="66" t="s">
        <v>0</v>
      </c>
      <c r="D42" s="27" t="s">
        <v>12</v>
      </c>
      <c r="E42" s="27" t="s">
        <v>8</v>
      </c>
      <c r="F42" s="27" t="s">
        <v>9</v>
      </c>
      <c r="G42" s="27" t="s">
        <v>10</v>
      </c>
      <c r="H42" s="67" t="s">
        <v>11</v>
      </c>
      <c r="I42" s="173" t="s">
        <v>18</v>
      </c>
      <c r="J42" s="43" t="s">
        <v>81</v>
      </c>
      <c r="K42" s="57"/>
    </row>
    <row r="43" spans="1:11" ht="9.9499999999999993" customHeight="1" x14ac:dyDescent="0.2">
      <c r="A43" s="133">
        <v>1</v>
      </c>
      <c r="B43" s="46" t="s">
        <v>80</v>
      </c>
      <c r="C43" s="46" t="s">
        <v>36</v>
      </c>
      <c r="D43" s="46" t="s">
        <v>26</v>
      </c>
      <c r="E43" s="10">
        <v>98</v>
      </c>
      <c r="F43" s="10">
        <v>16</v>
      </c>
      <c r="G43" s="10">
        <v>82</v>
      </c>
      <c r="H43" s="55">
        <v>5</v>
      </c>
      <c r="I43" s="168" t="s">
        <v>23</v>
      </c>
      <c r="J43" s="64"/>
      <c r="K43" s="57"/>
    </row>
    <row r="44" spans="1:11" ht="9.9499999999999993" customHeight="1" x14ac:dyDescent="0.2">
      <c r="A44" s="133">
        <v>2</v>
      </c>
      <c r="B44" s="46" t="s">
        <v>82</v>
      </c>
      <c r="C44" s="46" t="s">
        <v>43</v>
      </c>
      <c r="D44" s="46" t="s">
        <v>26</v>
      </c>
      <c r="E44" s="10">
        <v>105</v>
      </c>
      <c r="F44" s="10">
        <v>26</v>
      </c>
      <c r="G44" s="10">
        <v>79</v>
      </c>
      <c r="H44" s="55">
        <v>5</v>
      </c>
      <c r="I44" s="168" t="s">
        <v>23</v>
      </c>
      <c r="J44" s="64"/>
      <c r="K44" s="57"/>
    </row>
    <row r="45" spans="1:11" ht="9.9499999999999993" customHeight="1" x14ac:dyDescent="0.2">
      <c r="A45" s="133">
        <v>3</v>
      </c>
      <c r="B45" s="46" t="s">
        <v>84</v>
      </c>
      <c r="C45" s="46" t="s">
        <v>83</v>
      </c>
      <c r="D45" s="46" t="s">
        <v>26</v>
      </c>
      <c r="E45" s="10"/>
      <c r="F45" s="10"/>
      <c r="G45" s="10"/>
      <c r="H45" s="55"/>
      <c r="I45" s="168" t="s">
        <v>23</v>
      </c>
      <c r="J45" s="64"/>
      <c r="K45" s="57"/>
    </row>
    <row r="46" spans="1:11" ht="9.9499999999999993" customHeight="1" x14ac:dyDescent="0.2">
      <c r="A46" s="133">
        <v>4</v>
      </c>
      <c r="B46" s="46" t="s">
        <v>86</v>
      </c>
      <c r="C46" s="46" t="s">
        <v>85</v>
      </c>
      <c r="D46" s="46" t="s">
        <v>87</v>
      </c>
      <c r="E46" s="10"/>
      <c r="F46" s="10"/>
      <c r="G46" s="10"/>
      <c r="H46" s="55"/>
      <c r="I46" s="168" t="s">
        <v>23</v>
      </c>
      <c r="J46" s="64"/>
      <c r="K46" s="57"/>
    </row>
    <row r="47" spans="1:11" ht="9.9499999999999993" customHeight="1" x14ac:dyDescent="0.2">
      <c r="A47" s="133">
        <v>5</v>
      </c>
      <c r="B47" s="46" t="s">
        <v>89</v>
      </c>
      <c r="C47" s="46" t="s">
        <v>88</v>
      </c>
      <c r="D47" s="46" t="s">
        <v>90</v>
      </c>
      <c r="E47" s="10">
        <v>91</v>
      </c>
      <c r="F47" s="10">
        <v>17</v>
      </c>
      <c r="G47" s="10">
        <v>74</v>
      </c>
      <c r="H47" s="55">
        <v>5</v>
      </c>
      <c r="I47" s="168" t="s">
        <v>23</v>
      </c>
      <c r="J47" s="64">
        <v>7.5</v>
      </c>
      <c r="K47" s="57"/>
    </row>
    <row r="48" spans="1:11" ht="9.9499999999999993" customHeight="1" x14ac:dyDescent="0.2">
      <c r="A48" s="133">
        <v>6</v>
      </c>
      <c r="B48" s="46" t="s">
        <v>91</v>
      </c>
      <c r="C48" s="46" t="s">
        <v>63</v>
      </c>
      <c r="D48" s="46" t="s">
        <v>26</v>
      </c>
      <c r="E48" s="10"/>
      <c r="F48" s="10"/>
      <c r="G48" s="10"/>
      <c r="H48" s="55"/>
      <c r="I48" s="168" t="s">
        <v>23</v>
      </c>
      <c r="J48" s="64"/>
      <c r="K48" s="61"/>
    </row>
    <row r="49" spans="1:11" ht="9.9499999999999993" customHeight="1" x14ac:dyDescent="0.2">
      <c r="A49" s="133">
        <v>7</v>
      </c>
      <c r="B49" s="46" t="s">
        <v>46</v>
      </c>
      <c r="C49" s="46" t="s">
        <v>72</v>
      </c>
      <c r="D49" s="46" t="s">
        <v>90</v>
      </c>
      <c r="E49" s="10"/>
      <c r="F49" s="10"/>
      <c r="G49" s="10"/>
      <c r="H49" s="55"/>
      <c r="I49" s="168" t="s">
        <v>23</v>
      </c>
      <c r="J49" s="64"/>
      <c r="K49" s="61"/>
    </row>
    <row r="50" spans="1:11" ht="9.9499999999999993" customHeight="1" x14ac:dyDescent="0.2">
      <c r="A50" s="138">
        <v>8</v>
      </c>
      <c r="B50" s="48" t="s">
        <v>92</v>
      </c>
      <c r="C50" s="48" t="s">
        <v>53</v>
      </c>
      <c r="D50" s="48" t="s">
        <v>26</v>
      </c>
      <c r="E50" s="139"/>
      <c r="F50" s="139"/>
      <c r="G50" s="139"/>
      <c r="H50" s="140"/>
      <c r="I50" s="140" t="s">
        <v>23</v>
      </c>
      <c r="J50" s="64"/>
      <c r="K50" s="7"/>
    </row>
    <row r="51" spans="1:11" ht="9.9499999999999993" customHeight="1" thickBot="1" x14ac:dyDescent="0.25">
      <c r="A51" s="138">
        <v>9</v>
      </c>
      <c r="B51" s="46" t="s">
        <v>245</v>
      </c>
      <c r="C51" s="46" t="s">
        <v>138</v>
      </c>
      <c r="D51" s="46" t="s">
        <v>242</v>
      </c>
      <c r="E51" s="10">
        <v>97</v>
      </c>
      <c r="F51" s="10">
        <v>30</v>
      </c>
      <c r="G51" s="10">
        <v>67</v>
      </c>
      <c r="H51" s="55">
        <v>5</v>
      </c>
      <c r="I51" s="55" t="s">
        <v>23</v>
      </c>
      <c r="J51" s="64"/>
      <c r="K51" s="7"/>
    </row>
    <row r="52" spans="1:11" ht="9.9499999999999993" customHeight="1" thickBot="1" x14ac:dyDescent="0.25">
      <c r="A52" s="133"/>
      <c r="B52" s="49"/>
      <c r="C52" s="49"/>
      <c r="D52" s="49"/>
      <c r="E52" s="11"/>
      <c r="F52" s="11"/>
      <c r="G52" s="11"/>
      <c r="H52" s="64">
        <f>SUM(H6:H51)</f>
        <v>85</v>
      </c>
      <c r="I52" s="174">
        <f>SUM(I6:I51)</f>
        <v>30</v>
      </c>
      <c r="J52" s="64">
        <f>SUM(J6:J51)</f>
        <v>22.5</v>
      </c>
      <c r="K52" s="175">
        <f>SUM(H52:J52)</f>
        <v>137.5</v>
      </c>
    </row>
    <row r="53" spans="1:11" x14ac:dyDescent="0.2">
      <c r="A53" s="142"/>
      <c r="B53" s="49"/>
      <c r="C53" s="49"/>
      <c r="D53" s="49"/>
      <c r="E53" s="11"/>
      <c r="F53" s="8"/>
      <c r="G53" s="11"/>
      <c r="H53" s="41"/>
      <c r="I53" s="176"/>
      <c r="J53" s="41"/>
      <c r="K53" s="7"/>
    </row>
    <row r="54" spans="1:11" ht="15.75" x14ac:dyDescent="0.25">
      <c r="A54" s="142"/>
      <c r="B54" s="24"/>
      <c r="C54" s="24" t="s">
        <v>2</v>
      </c>
      <c r="D54" s="36"/>
      <c r="E54" s="8"/>
      <c r="F54" s="8"/>
      <c r="G54" s="8"/>
      <c r="H54" s="7"/>
      <c r="I54" s="176"/>
      <c r="J54" s="69" t="s">
        <v>116</v>
      </c>
      <c r="K54" s="7"/>
    </row>
    <row r="55" spans="1:11" ht="15.75" x14ac:dyDescent="0.25">
      <c r="A55" s="142"/>
      <c r="B55" s="25" t="s">
        <v>3</v>
      </c>
      <c r="C55" s="25" t="s">
        <v>96</v>
      </c>
      <c r="D55" s="13" t="s">
        <v>97</v>
      </c>
      <c r="E55" s="72" t="s">
        <v>20</v>
      </c>
      <c r="F55" s="25" t="s">
        <v>19</v>
      </c>
      <c r="G55" s="145"/>
      <c r="H55" s="45"/>
      <c r="I55" s="176"/>
      <c r="J55" s="124" t="s">
        <v>117</v>
      </c>
      <c r="K55" s="7"/>
    </row>
    <row r="56" spans="1:11" ht="14.25" customHeight="1" x14ac:dyDescent="0.25">
      <c r="A56" s="142"/>
      <c r="B56" s="46" t="s">
        <v>4</v>
      </c>
      <c r="C56" s="46" t="s">
        <v>246</v>
      </c>
      <c r="D56" s="5">
        <v>69</v>
      </c>
      <c r="E56" s="10">
        <v>7</v>
      </c>
      <c r="F56" s="27" t="s">
        <v>3</v>
      </c>
      <c r="G56" s="150"/>
      <c r="H56" s="132"/>
      <c r="I56" s="121" t="s">
        <v>247</v>
      </c>
      <c r="J56" s="93">
        <v>56</v>
      </c>
      <c r="K56" s="57" t="s">
        <v>131</v>
      </c>
    </row>
    <row r="57" spans="1:11" ht="9.9499999999999993" customHeight="1" x14ac:dyDescent="0.2">
      <c r="A57" s="131"/>
      <c r="B57" s="46" t="s">
        <v>5</v>
      </c>
      <c r="C57" s="46" t="s">
        <v>248</v>
      </c>
      <c r="D57" s="5">
        <v>73</v>
      </c>
      <c r="E57" s="10">
        <v>6</v>
      </c>
      <c r="F57" s="177" t="s">
        <v>249</v>
      </c>
      <c r="G57" s="54" t="s">
        <v>205</v>
      </c>
      <c r="H57" s="93"/>
      <c r="I57" s="121" t="s">
        <v>118</v>
      </c>
      <c r="J57" s="93">
        <v>85</v>
      </c>
      <c r="K57" s="57" t="s">
        <v>131</v>
      </c>
    </row>
    <row r="58" spans="1:11" ht="9.9499999999999993" customHeight="1" x14ac:dyDescent="0.2">
      <c r="A58" s="131"/>
      <c r="B58" s="51" t="s">
        <v>6</v>
      </c>
      <c r="C58" s="46" t="s">
        <v>205</v>
      </c>
      <c r="D58" s="5">
        <v>75</v>
      </c>
      <c r="E58" s="10">
        <v>5</v>
      </c>
      <c r="F58" s="177" t="s">
        <v>250</v>
      </c>
      <c r="G58" s="54" t="s">
        <v>213</v>
      </c>
      <c r="H58" s="93"/>
      <c r="I58" s="133" t="s">
        <v>251</v>
      </c>
      <c r="J58" s="93">
        <v>30</v>
      </c>
      <c r="K58" s="57" t="s">
        <v>131</v>
      </c>
    </row>
    <row r="59" spans="1:11" ht="9.9499999999999993" customHeight="1" x14ac:dyDescent="0.2">
      <c r="A59" s="147"/>
      <c r="B59" s="73" t="s">
        <v>16</v>
      </c>
      <c r="C59" s="46" t="s">
        <v>161</v>
      </c>
      <c r="D59" s="5">
        <v>75</v>
      </c>
      <c r="E59" s="10">
        <v>4</v>
      </c>
      <c r="F59" s="10" t="s">
        <v>252</v>
      </c>
      <c r="G59" s="54" t="s">
        <v>253</v>
      </c>
      <c r="H59" s="178"/>
      <c r="I59" s="133" t="s">
        <v>218</v>
      </c>
      <c r="J59" s="93">
        <v>22.5</v>
      </c>
      <c r="K59" s="57" t="s">
        <v>131</v>
      </c>
    </row>
    <row r="60" spans="1:11" ht="9.9499999999999993" customHeight="1" x14ac:dyDescent="0.2">
      <c r="A60" s="131"/>
      <c r="B60" s="51" t="s">
        <v>17</v>
      </c>
      <c r="C60" s="51" t="s">
        <v>254</v>
      </c>
      <c r="D60" s="5">
        <v>76</v>
      </c>
      <c r="E60" s="10">
        <v>3</v>
      </c>
      <c r="F60" s="78"/>
      <c r="G60" s="22"/>
      <c r="H60" s="94"/>
      <c r="I60" s="121"/>
      <c r="J60" s="64">
        <f>SUM(J56:J59)</f>
        <v>193.5</v>
      </c>
      <c r="K60" s="179">
        <f>SUM(J60)</f>
        <v>193.5</v>
      </c>
    </row>
    <row r="61" spans="1:11" ht="9.9499999999999993" customHeight="1" x14ac:dyDescent="0.25">
      <c r="A61" s="131"/>
      <c r="B61" s="8"/>
      <c r="C61" s="148"/>
      <c r="D61" s="11"/>
      <c r="E61" s="20"/>
      <c r="F61" s="11"/>
      <c r="G61" s="22"/>
      <c r="H61" s="94"/>
      <c r="I61" s="121"/>
      <c r="J61" s="93"/>
      <c r="K61" s="57"/>
    </row>
    <row r="62" spans="1:11" ht="15.75" x14ac:dyDescent="0.25">
      <c r="A62" s="131"/>
      <c r="B62" s="23"/>
      <c r="C62" s="24" t="s">
        <v>2</v>
      </c>
      <c r="D62" s="22"/>
      <c r="E62" s="22"/>
      <c r="F62" s="20"/>
      <c r="G62" s="22"/>
      <c r="H62" s="93"/>
      <c r="I62" s="121"/>
      <c r="J62" s="124" t="s">
        <v>120</v>
      </c>
      <c r="K62" s="57"/>
    </row>
    <row r="63" spans="1:11" ht="15.75" x14ac:dyDescent="0.25">
      <c r="A63" s="149"/>
      <c r="B63" s="74" t="s">
        <v>7</v>
      </c>
      <c r="C63" s="25" t="s">
        <v>96</v>
      </c>
      <c r="D63" s="9" t="s">
        <v>97</v>
      </c>
      <c r="E63" s="72" t="s">
        <v>20</v>
      </c>
      <c r="F63" s="25" t="s">
        <v>19</v>
      </c>
      <c r="G63" s="22"/>
      <c r="H63" s="93"/>
      <c r="I63" s="121" t="s">
        <v>216</v>
      </c>
      <c r="J63" s="93">
        <v>60</v>
      </c>
      <c r="K63" s="57" t="s">
        <v>131</v>
      </c>
    </row>
    <row r="64" spans="1:11" ht="9.9499999999999993" customHeight="1" x14ac:dyDescent="0.25">
      <c r="A64" s="149"/>
      <c r="B64" s="47" t="s">
        <v>4</v>
      </c>
      <c r="C64" s="46" t="s">
        <v>255</v>
      </c>
      <c r="D64" s="10">
        <v>67</v>
      </c>
      <c r="E64" s="10">
        <v>7</v>
      </c>
      <c r="F64" s="66" t="s">
        <v>7</v>
      </c>
      <c r="G64" s="180"/>
      <c r="H64" s="181"/>
      <c r="I64" s="121" t="s">
        <v>256</v>
      </c>
      <c r="J64" s="93">
        <v>78</v>
      </c>
      <c r="K64" s="57" t="s">
        <v>131</v>
      </c>
    </row>
    <row r="65" spans="1:11" ht="9.9499999999999993" customHeight="1" x14ac:dyDescent="0.2">
      <c r="A65" s="149"/>
      <c r="B65" s="47" t="s">
        <v>5</v>
      </c>
      <c r="C65" s="46" t="s">
        <v>257</v>
      </c>
      <c r="D65" s="5">
        <v>74</v>
      </c>
      <c r="E65" s="10">
        <v>6</v>
      </c>
      <c r="F65" s="10" t="s">
        <v>258</v>
      </c>
      <c r="G65" s="54" t="s">
        <v>257</v>
      </c>
      <c r="H65" s="181"/>
      <c r="I65" s="176"/>
      <c r="J65" s="64">
        <f>SUM(J63:J64)</f>
        <v>138</v>
      </c>
      <c r="K65" s="7"/>
    </row>
    <row r="66" spans="1:11" ht="9.9499999999999993" customHeight="1" x14ac:dyDescent="0.2">
      <c r="A66" s="131"/>
      <c r="B66" s="40" t="s">
        <v>6</v>
      </c>
      <c r="C66" s="51" t="s">
        <v>259</v>
      </c>
      <c r="D66" s="5">
        <v>79</v>
      </c>
      <c r="E66" s="10">
        <v>5</v>
      </c>
      <c r="F66" s="10" t="s">
        <v>250</v>
      </c>
      <c r="G66" s="54" t="s">
        <v>257</v>
      </c>
      <c r="H66" s="181"/>
      <c r="I66" s="121" t="s">
        <v>218</v>
      </c>
      <c r="J66" s="93">
        <v>45</v>
      </c>
      <c r="K66" s="182" t="s">
        <v>260</v>
      </c>
    </row>
    <row r="67" spans="1:11" ht="9.9499999999999993" customHeight="1" x14ac:dyDescent="0.2">
      <c r="A67" s="131"/>
      <c r="B67" s="40" t="s">
        <v>16</v>
      </c>
      <c r="C67" s="46" t="s">
        <v>261</v>
      </c>
      <c r="D67" s="5">
        <v>82</v>
      </c>
      <c r="E67" s="183">
        <v>4</v>
      </c>
      <c r="F67" s="11"/>
      <c r="G67" s="11"/>
      <c r="H67" s="93"/>
      <c r="I67" s="121" t="s">
        <v>262</v>
      </c>
      <c r="J67" s="93">
        <v>7</v>
      </c>
      <c r="K67" s="182" t="s">
        <v>263</v>
      </c>
    </row>
    <row r="68" spans="1:11" ht="9.9499999999999993" customHeight="1" x14ac:dyDescent="0.2">
      <c r="A68" s="131"/>
      <c r="B68" s="40" t="s">
        <v>17</v>
      </c>
      <c r="C68" s="46"/>
      <c r="D68" s="5"/>
      <c r="E68" s="10">
        <v>3</v>
      </c>
      <c r="F68" s="9"/>
      <c r="G68" s="22"/>
      <c r="H68" s="95"/>
      <c r="I68" s="121" t="s">
        <v>219</v>
      </c>
      <c r="J68" s="93">
        <v>0</v>
      </c>
      <c r="K68" s="57" t="s">
        <v>264</v>
      </c>
    </row>
    <row r="69" spans="1:11" ht="9.9499999999999993" customHeight="1" x14ac:dyDescent="0.2">
      <c r="A69" s="131"/>
      <c r="B69" s="8"/>
      <c r="C69" s="49"/>
      <c r="D69" s="11"/>
      <c r="E69" s="8"/>
      <c r="F69" s="8"/>
      <c r="G69" s="8"/>
      <c r="H69" s="181"/>
      <c r="I69" s="102"/>
      <c r="J69" s="64">
        <f>SUM(J65:J68)</f>
        <v>190</v>
      </c>
      <c r="K69" s="179">
        <f>SUM(J69)</f>
        <v>190</v>
      </c>
    </row>
    <row r="70" spans="1:11" ht="9.9499999999999993" customHeight="1" x14ac:dyDescent="0.25">
      <c r="A70" s="127"/>
      <c r="B70" s="8"/>
      <c r="C70" s="34"/>
      <c r="D70" s="8"/>
      <c r="E70" s="8"/>
      <c r="F70" s="8"/>
      <c r="G70" s="8"/>
      <c r="H70" s="93"/>
      <c r="I70" s="53"/>
      <c r="J70" s="162" t="s">
        <v>229</v>
      </c>
      <c r="K70" s="184">
        <f>SUM(J60-J56-J69)</f>
        <v>-52.5</v>
      </c>
    </row>
    <row r="71" spans="1:11" ht="9.9499999999999993" customHeight="1" x14ac:dyDescent="0.25">
      <c r="A71" s="127"/>
      <c r="B71" s="8"/>
      <c r="C71" s="34"/>
      <c r="D71" s="8"/>
      <c r="E71" s="8"/>
      <c r="F71" s="8"/>
      <c r="G71" s="8"/>
      <c r="H71" s="41"/>
      <c r="I71" s="102"/>
      <c r="J71" s="185" t="s">
        <v>239</v>
      </c>
      <c r="K71" s="106">
        <f>SUM(J60-J65)</f>
        <v>55.5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70"/>
  <sheetViews>
    <sheetView topLeftCell="A22" workbookViewId="0">
      <selection activeCell="L19" sqref="L19"/>
    </sheetView>
  </sheetViews>
  <sheetFormatPr defaultRowHeight="12.75" x14ac:dyDescent="0.2"/>
  <cols>
    <col min="2" max="2" width="7.7109375" customWidth="1"/>
    <col min="3" max="3" width="14.140625" bestFit="1" customWidth="1"/>
    <col min="4" max="4" width="8.140625" customWidth="1"/>
    <col min="5" max="5" width="6.42578125" customWidth="1"/>
    <col min="6" max="7" width="7.85546875" customWidth="1"/>
    <col min="8" max="8" width="10.85546875" bestFit="1" customWidth="1"/>
    <col min="9" max="9" width="7.85546875" customWidth="1"/>
    <col min="10" max="10" width="8" customWidth="1"/>
    <col min="11" max="11" width="2.85546875" customWidth="1"/>
  </cols>
  <sheetData>
    <row r="2" spans="1:11" ht="18" x14ac:dyDescent="0.25">
      <c r="A2" s="127"/>
      <c r="B2" s="128" t="s">
        <v>1</v>
      </c>
      <c r="C2" s="16"/>
      <c r="D2" s="21"/>
      <c r="E2" s="166"/>
      <c r="F2" s="16"/>
      <c r="G2" s="25" t="s">
        <v>265</v>
      </c>
      <c r="H2" s="16"/>
      <c r="I2" s="42"/>
      <c r="J2" s="186">
        <v>44713</v>
      </c>
      <c r="K2" s="16"/>
    </row>
    <row r="3" spans="1:11" ht="15.75" x14ac:dyDescent="0.25">
      <c r="A3" s="131"/>
      <c r="B3" s="20" t="s">
        <v>0</v>
      </c>
      <c r="C3" s="25" t="s">
        <v>0</v>
      </c>
      <c r="D3" s="20" t="s">
        <v>12</v>
      </c>
      <c r="E3" s="9" t="s">
        <v>8</v>
      </c>
      <c r="F3" s="20" t="s">
        <v>9</v>
      </c>
      <c r="G3" s="20" t="s">
        <v>10</v>
      </c>
      <c r="H3" s="103" t="s">
        <v>118</v>
      </c>
      <c r="I3" s="248" t="s">
        <v>18</v>
      </c>
      <c r="J3" s="124" t="s">
        <v>233</v>
      </c>
      <c r="K3" s="17"/>
    </row>
    <row r="4" spans="1:11" ht="9.9499999999999993" customHeight="1" x14ac:dyDescent="0.2">
      <c r="A4" s="133">
        <v>2</v>
      </c>
      <c r="B4" s="54" t="s">
        <v>25</v>
      </c>
      <c r="C4" s="54" t="s">
        <v>24</v>
      </c>
      <c r="D4" s="58" t="s">
        <v>26</v>
      </c>
      <c r="E4" s="134"/>
      <c r="F4" s="134">
        <v>11</v>
      </c>
      <c r="G4" s="134">
        <v>25</v>
      </c>
      <c r="H4" s="55">
        <v>5</v>
      </c>
      <c r="I4" s="168" t="s">
        <v>23</v>
      </c>
      <c r="J4" s="64">
        <v>5</v>
      </c>
      <c r="K4" s="57"/>
    </row>
    <row r="5" spans="1:11" ht="9.9499999999999993" customHeight="1" x14ac:dyDescent="0.2">
      <c r="A5" s="133">
        <v>3</v>
      </c>
      <c r="B5" s="54" t="s">
        <v>28</v>
      </c>
      <c r="C5" s="54" t="s">
        <v>27</v>
      </c>
      <c r="D5" s="54" t="s">
        <v>29</v>
      </c>
      <c r="E5" s="134"/>
      <c r="F5" s="134"/>
      <c r="G5" s="134"/>
      <c r="H5" s="55"/>
      <c r="I5" s="168" t="s">
        <v>23</v>
      </c>
      <c r="J5" s="64"/>
      <c r="K5" s="57"/>
    </row>
    <row r="6" spans="1:11" ht="9.9499999999999993" customHeight="1" x14ac:dyDescent="0.2">
      <c r="A6" s="133">
        <v>4</v>
      </c>
      <c r="B6" s="54" t="s">
        <v>183</v>
      </c>
      <c r="C6" s="54" t="s">
        <v>182</v>
      </c>
      <c r="D6" s="54" t="s">
        <v>26</v>
      </c>
      <c r="E6" s="134"/>
      <c r="F6" s="134">
        <v>11</v>
      </c>
      <c r="G6" s="188">
        <v>35</v>
      </c>
      <c r="H6" s="55">
        <v>5</v>
      </c>
      <c r="I6" s="168" t="s">
        <v>23</v>
      </c>
      <c r="J6" s="64">
        <v>5</v>
      </c>
      <c r="K6" s="57"/>
    </row>
    <row r="7" spans="1:11" ht="9.9499999999999993" customHeight="1" x14ac:dyDescent="0.2">
      <c r="A7" s="133">
        <v>5</v>
      </c>
      <c r="B7" s="54" t="s">
        <v>28</v>
      </c>
      <c r="C7" s="54" t="s">
        <v>30</v>
      </c>
      <c r="D7" s="54" t="s">
        <v>26</v>
      </c>
      <c r="E7" s="134"/>
      <c r="F7" s="134">
        <v>19</v>
      </c>
      <c r="G7" s="134">
        <v>34</v>
      </c>
      <c r="H7" s="55">
        <v>5</v>
      </c>
      <c r="I7" s="168" t="s">
        <v>23</v>
      </c>
      <c r="J7" s="64">
        <v>5</v>
      </c>
      <c r="K7" s="57"/>
    </row>
    <row r="8" spans="1:11" ht="9.9499999999999993" customHeight="1" x14ac:dyDescent="0.2">
      <c r="A8" s="133">
        <v>6</v>
      </c>
      <c r="B8" s="54" t="s">
        <v>32</v>
      </c>
      <c r="C8" s="54" t="s">
        <v>30</v>
      </c>
      <c r="D8" s="54" t="s">
        <v>26</v>
      </c>
      <c r="E8" s="134"/>
      <c r="F8" s="134">
        <v>29</v>
      </c>
      <c r="G8" s="134">
        <v>23</v>
      </c>
      <c r="H8" s="55">
        <v>5</v>
      </c>
      <c r="I8" s="168" t="s">
        <v>23</v>
      </c>
      <c r="J8" s="64">
        <v>5</v>
      </c>
      <c r="K8" s="57"/>
    </row>
    <row r="9" spans="1:11" ht="9.9499999999999993" customHeight="1" x14ac:dyDescent="0.2">
      <c r="A9" s="133">
        <v>7</v>
      </c>
      <c r="B9" s="54" t="s">
        <v>33</v>
      </c>
      <c r="C9" s="54" t="s">
        <v>30</v>
      </c>
      <c r="D9" s="54" t="s">
        <v>26</v>
      </c>
      <c r="E9" s="134"/>
      <c r="F9" s="134">
        <v>18</v>
      </c>
      <c r="G9" s="134">
        <v>33</v>
      </c>
      <c r="H9" s="55">
        <v>5</v>
      </c>
      <c r="I9" s="168" t="s">
        <v>23</v>
      </c>
      <c r="J9" s="64">
        <v>5</v>
      </c>
      <c r="K9" s="57"/>
    </row>
    <row r="10" spans="1:11" ht="9.9499999999999993" customHeight="1" x14ac:dyDescent="0.2">
      <c r="A10" s="133">
        <v>8</v>
      </c>
      <c r="B10" s="54" t="s">
        <v>35</v>
      </c>
      <c r="C10" s="54" t="s">
        <v>34</v>
      </c>
      <c r="D10" s="54" t="s">
        <v>26</v>
      </c>
      <c r="E10" s="134"/>
      <c r="F10" s="134">
        <v>10</v>
      </c>
      <c r="G10" s="134">
        <v>29</v>
      </c>
      <c r="H10" s="55">
        <v>5</v>
      </c>
      <c r="I10" s="168" t="s">
        <v>23</v>
      </c>
      <c r="J10" s="64">
        <v>5</v>
      </c>
      <c r="K10" s="57"/>
    </row>
    <row r="11" spans="1:11" ht="9.9499999999999993" customHeight="1" x14ac:dyDescent="0.2">
      <c r="A11" s="133">
        <v>9</v>
      </c>
      <c r="B11" s="54" t="s">
        <v>28</v>
      </c>
      <c r="C11" s="54" t="s">
        <v>36</v>
      </c>
      <c r="D11" s="54" t="s">
        <v>26</v>
      </c>
      <c r="E11" s="134"/>
      <c r="F11" s="134">
        <v>16</v>
      </c>
      <c r="G11" s="134">
        <v>26</v>
      </c>
      <c r="H11" s="55">
        <v>5</v>
      </c>
      <c r="I11" s="168" t="s">
        <v>23</v>
      </c>
      <c r="J11" s="64">
        <v>5</v>
      </c>
      <c r="K11" s="57"/>
    </row>
    <row r="12" spans="1:11" ht="9.9499999999999993" customHeight="1" x14ac:dyDescent="0.2">
      <c r="A12" s="133">
        <v>10</v>
      </c>
      <c r="B12" s="54" t="s">
        <v>38</v>
      </c>
      <c r="C12" s="54" t="s">
        <v>37</v>
      </c>
      <c r="D12" s="54" t="s">
        <v>26</v>
      </c>
      <c r="E12" s="134"/>
      <c r="F12" s="134">
        <v>18</v>
      </c>
      <c r="G12" s="134">
        <v>28</v>
      </c>
      <c r="H12" s="55">
        <v>5</v>
      </c>
      <c r="I12" s="168" t="s">
        <v>23</v>
      </c>
      <c r="J12" s="64">
        <v>5</v>
      </c>
      <c r="K12" s="57"/>
    </row>
    <row r="13" spans="1:11" ht="9.9499999999999993" customHeight="1" x14ac:dyDescent="0.2">
      <c r="A13" s="133">
        <v>11</v>
      </c>
      <c r="B13" s="54" t="s">
        <v>40</v>
      </c>
      <c r="C13" s="54" t="s">
        <v>39</v>
      </c>
      <c r="D13" s="54" t="s">
        <v>26</v>
      </c>
      <c r="E13" s="134"/>
      <c r="F13" s="134">
        <v>10</v>
      </c>
      <c r="G13" s="134">
        <v>31</v>
      </c>
      <c r="H13" s="55">
        <v>5</v>
      </c>
      <c r="I13" s="168" t="s">
        <v>23</v>
      </c>
      <c r="J13" s="64">
        <v>5</v>
      </c>
      <c r="K13" s="57"/>
    </row>
    <row r="14" spans="1:11" ht="9.9499999999999993" customHeight="1" x14ac:dyDescent="0.2">
      <c r="A14" s="133">
        <v>12</v>
      </c>
      <c r="B14" s="54" t="s">
        <v>185</v>
      </c>
      <c r="C14" s="54" t="s">
        <v>184</v>
      </c>
      <c r="D14" s="54" t="s">
        <v>186</v>
      </c>
      <c r="E14" s="134"/>
      <c r="F14" s="134">
        <v>21</v>
      </c>
      <c r="G14" s="134">
        <v>22</v>
      </c>
      <c r="H14" s="55">
        <v>5</v>
      </c>
      <c r="I14" s="168" t="s">
        <v>23</v>
      </c>
      <c r="J14" s="64">
        <v>5</v>
      </c>
      <c r="K14" s="57"/>
    </row>
    <row r="15" spans="1:11" ht="9.9499999999999993" customHeight="1" x14ac:dyDescent="0.2">
      <c r="A15" s="133">
        <v>13</v>
      </c>
      <c r="B15" s="54" t="s">
        <v>42</v>
      </c>
      <c r="C15" s="54" t="s">
        <v>41</v>
      </c>
      <c r="D15" s="54" t="s">
        <v>26</v>
      </c>
      <c r="E15" s="134"/>
      <c r="F15" s="134"/>
      <c r="G15" s="134"/>
      <c r="H15" s="55"/>
      <c r="I15" s="168" t="s">
        <v>23</v>
      </c>
      <c r="J15" s="64"/>
      <c r="K15" s="57"/>
    </row>
    <row r="16" spans="1:11" ht="9.9499999999999993" customHeight="1" x14ac:dyDescent="0.2">
      <c r="A16" s="133">
        <v>14</v>
      </c>
      <c r="B16" s="54" t="s">
        <v>44</v>
      </c>
      <c r="C16" s="54" t="s">
        <v>43</v>
      </c>
      <c r="D16" s="54" t="s">
        <v>26</v>
      </c>
      <c r="E16" s="134"/>
      <c r="F16" s="134">
        <v>10</v>
      </c>
      <c r="G16" s="134">
        <v>29</v>
      </c>
      <c r="H16" s="55">
        <v>5</v>
      </c>
      <c r="I16" s="168" t="s">
        <v>23</v>
      </c>
      <c r="J16" s="64">
        <v>5</v>
      </c>
      <c r="K16" s="57"/>
    </row>
    <row r="17" spans="1:11" ht="9.9499999999999993" customHeight="1" x14ac:dyDescent="0.2">
      <c r="A17" s="133">
        <v>15</v>
      </c>
      <c r="B17" s="54" t="s">
        <v>46</v>
      </c>
      <c r="C17" s="54" t="s">
        <v>45</v>
      </c>
      <c r="D17" s="54" t="s">
        <v>26</v>
      </c>
      <c r="E17" s="134"/>
      <c r="F17" s="134"/>
      <c r="G17" s="134"/>
      <c r="H17" s="55"/>
      <c r="I17" s="168" t="s">
        <v>23</v>
      </c>
      <c r="J17" s="64"/>
      <c r="K17" s="57"/>
    </row>
    <row r="18" spans="1:11" ht="9.9499999999999993" customHeight="1" x14ac:dyDescent="0.2">
      <c r="A18" s="133">
        <v>16</v>
      </c>
      <c r="B18" s="54" t="s">
        <v>22</v>
      </c>
      <c r="C18" s="54" t="s">
        <v>47</v>
      </c>
      <c r="D18" s="54" t="s">
        <v>26</v>
      </c>
      <c r="E18" s="134"/>
      <c r="F18" s="134"/>
      <c r="G18" s="134"/>
      <c r="H18" s="55"/>
      <c r="I18" s="168" t="s">
        <v>23</v>
      </c>
      <c r="J18" s="64"/>
      <c r="K18" s="57"/>
    </row>
    <row r="19" spans="1:11" ht="9.9499999999999993" customHeight="1" x14ac:dyDescent="0.2">
      <c r="A19" s="133">
        <v>17</v>
      </c>
      <c r="B19" s="54" t="s">
        <v>54</v>
      </c>
      <c r="C19" s="54" t="s">
        <v>53</v>
      </c>
      <c r="D19" s="54" t="s">
        <v>26</v>
      </c>
      <c r="E19" s="134"/>
      <c r="F19" s="134"/>
      <c r="G19" s="134"/>
      <c r="H19" s="55"/>
      <c r="I19" s="168" t="s">
        <v>23</v>
      </c>
      <c r="J19" s="64"/>
      <c r="K19" s="57"/>
    </row>
    <row r="20" spans="1:11" ht="9.9499999999999993" customHeight="1" x14ac:dyDescent="0.2">
      <c r="A20" s="133">
        <v>18</v>
      </c>
      <c r="B20" s="54" t="s">
        <v>188</v>
      </c>
      <c r="C20" s="54" t="s">
        <v>187</v>
      </c>
      <c r="D20" s="54" t="s">
        <v>186</v>
      </c>
      <c r="E20" s="170"/>
      <c r="F20" s="171">
        <v>25</v>
      </c>
      <c r="G20" s="134">
        <v>25</v>
      </c>
      <c r="H20" s="55">
        <v>5</v>
      </c>
      <c r="I20" s="168" t="s">
        <v>23</v>
      </c>
      <c r="J20" s="64">
        <v>5</v>
      </c>
      <c r="K20" s="57"/>
    </row>
    <row r="21" spans="1:11" ht="9.9499999999999993" customHeight="1" x14ac:dyDescent="0.2">
      <c r="A21" s="133">
        <v>19</v>
      </c>
      <c r="B21" s="54" t="s">
        <v>46</v>
      </c>
      <c r="C21" s="54" t="s">
        <v>48</v>
      </c>
      <c r="D21" s="54" t="s">
        <v>26</v>
      </c>
      <c r="E21" s="134"/>
      <c r="F21" s="134"/>
      <c r="G21" s="134"/>
      <c r="H21" s="55"/>
      <c r="I21" s="168" t="s">
        <v>23</v>
      </c>
      <c r="J21" s="64"/>
      <c r="K21" s="57"/>
    </row>
    <row r="22" spans="1:11" ht="9.9499999999999993" customHeight="1" x14ac:dyDescent="0.2">
      <c r="A22" s="133">
        <v>20</v>
      </c>
      <c r="B22" s="54" t="s">
        <v>50</v>
      </c>
      <c r="C22" s="54" t="s">
        <v>49</v>
      </c>
      <c r="D22" s="54" t="s">
        <v>51</v>
      </c>
      <c r="E22" s="134"/>
      <c r="F22" s="134"/>
      <c r="G22" s="134"/>
      <c r="H22" s="55"/>
      <c r="I22" s="168" t="s">
        <v>23</v>
      </c>
      <c r="J22" s="64"/>
      <c r="K22" s="57"/>
    </row>
    <row r="23" spans="1:11" ht="9.9499999999999993" customHeight="1" x14ac:dyDescent="0.2">
      <c r="A23" s="133">
        <v>21</v>
      </c>
      <c r="B23" s="54" t="s">
        <v>56</v>
      </c>
      <c r="C23" s="54" t="s">
        <v>55</v>
      </c>
      <c r="D23" s="54" t="s">
        <v>29</v>
      </c>
      <c r="E23" s="134"/>
      <c r="F23" s="134"/>
      <c r="G23" s="134"/>
      <c r="H23" s="55"/>
      <c r="I23" s="168" t="s">
        <v>23</v>
      </c>
      <c r="J23" s="64"/>
      <c r="K23" s="57"/>
    </row>
    <row r="24" spans="1:11" ht="9.9499999999999993" customHeight="1" x14ac:dyDescent="0.2">
      <c r="A24" s="133">
        <v>22</v>
      </c>
      <c r="B24" s="54" t="s">
        <v>58</v>
      </c>
      <c r="C24" s="54" t="s">
        <v>57</v>
      </c>
      <c r="D24" s="54" t="s">
        <v>21</v>
      </c>
      <c r="E24" s="134"/>
      <c r="F24" s="134">
        <v>19</v>
      </c>
      <c r="G24" s="134">
        <v>30</v>
      </c>
      <c r="H24" s="55">
        <v>5</v>
      </c>
      <c r="I24" s="168" t="s">
        <v>23</v>
      </c>
      <c r="J24" s="64">
        <v>5</v>
      </c>
      <c r="K24" s="57"/>
    </row>
    <row r="25" spans="1:11" ht="9.9499999999999993" customHeight="1" x14ac:dyDescent="0.2">
      <c r="A25" s="133">
        <v>23</v>
      </c>
      <c r="B25" s="54" t="s">
        <v>60</v>
      </c>
      <c r="C25" s="54" t="s">
        <v>59</v>
      </c>
      <c r="D25" s="54" t="s">
        <v>29</v>
      </c>
      <c r="E25" s="134"/>
      <c r="F25" s="134">
        <v>23</v>
      </c>
      <c r="G25" s="189">
        <v>35</v>
      </c>
      <c r="H25" s="55">
        <v>5</v>
      </c>
      <c r="I25" s="168" t="s">
        <v>23</v>
      </c>
      <c r="J25" s="64">
        <v>5</v>
      </c>
      <c r="K25" s="57"/>
    </row>
    <row r="26" spans="1:11" ht="9.9499999999999993" customHeight="1" x14ac:dyDescent="0.2">
      <c r="A26" s="133">
        <v>24</v>
      </c>
      <c r="B26" s="54" t="s">
        <v>62</v>
      </c>
      <c r="C26" s="54" t="s">
        <v>61</v>
      </c>
      <c r="D26" s="54" t="s">
        <v>29</v>
      </c>
      <c r="E26" s="134"/>
      <c r="F26" s="134">
        <v>21</v>
      </c>
      <c r="G26" s="134">
        <v>29</v>
      </c>
      <c r="H26" s="55">
        <v>5</v>
      </c>
      <c r="I26" s="168" t="s">
        <v>23</v>
      </c>
      <c r="J26" s="64">
        <v>5</v>
      </c>
      <c r="K26" s="57"/>
    </row>
    <row r="27" spans="1:11" ht="9.9499999999999993" customHeight="1" x14ac:dyDescent="0.2">
      <c r="A27" s="133">
        <v>25</v>
      </c>
      <c r="B27" s="54" t="s">
        <v>64</v>
      </c>
      <c r="C27" s="54" t="s">
        <v>63</v>
      </c>
      <c r="D27" s="54" t="s">
        <v>26</v>
      </c>
      <c r="E27" s="134"/>
      <c r="F27" s="134">
        <v>16</v>
      </c>
      <c r="G27" s="134">
        <v>30</v>
      </c>
      <c r="H27" s="55">
        <v>5</v>
      </c>
      <c r="I27" s="168" t="s">
        <v>23</v>
      </c>
      <c r="J27" s="64">
        <v>5</v>
      </c>
      <c r="K27" s="57"/>
    </row>
    <row r="28" spans="1:11" ht="9.9499999999999993" customHeight="1" x14ac:dyDescent="0.2">
      <c r="A28" s="133">
        <v>26</v>
      </c>
      <c r="B28" s="54" t="s">
        <v>33</v>
      </c>
      <c r="C28" s="54" t="s">
        <v>65</v>
      </c>
      <c r="D28" s="54" t="s">
        <v>29</v>
      </c>
      <c r="E28" s="134"/>
      <c r="F28" s="134">
        <v>22</v>
      </c>
      <c r="G28" s="134">
        <v>33</v>
      </c>
      <c r="H28" s="55">
        <v>5</v>
      </c>
      <c r="I28" s="168" t="s">
        <v>23</v>
      </c>
      <c r="J28" s="64">
        <v>5</v>
      </c>
      <c r="K28" s="57"/>
    </row>
    <row r="29" spans="1:11" ht="9.9499999999999993" customHeight="1" x14ac:dyDescent="0.2">
      <c r="A29" s="133">
        <v>27</v>
      </c>
      <c r="B29" s="54" t="s">
        <v>69</v>
      </c>
      <c r="C29" s="54" t="s">
        <v>68</v>
      </c>
      <c r="D29" s="54" t="s">
        <v>26</v>
      </c>
      <c r="E29" s="134"/>
      <c r="F29" s="134"/>
      <c r="G29" s="134"/>
      <c r="H29" s="55"/>
      <c r="I29" s="168" t="s">
        <v>23</v>
      </c>
      <c r="J29" s="64"/>
      <c r="K29" s="57"/>
    </row>
    <row r="30" spans="1:11" ht="9.9499999999999993" customHeight="1" x14ac:dyDescent="0.2">
      <c r="A30" s="133">
        <v>28</v>
      </c>
      <c r="B30" s="54" t="s">
        <v>78</v>
      </c>
      <c r="C30" s="54" t="s">
        <v>77</v>
      </c>
      <c r="D30" s="54" t="s">
        <v>79</v>
      </c>
      <c r="E30" s="134"/>
      <c r="F30" s="171">
        <v>20</v>
      </c>
      <c r="G30" s="190">
        <v>38</v>
      </c>
      <c r="H30" s="55">
        <v>5</v>
      </c>
      <c r="I30" s="168" t="s">
        <v>23</v>
      </c>
      <c r="J30" s="64">
        <v>5</v>
      </c>
      <c r="K30" s="110">
        <v>18</v>
      </c>
    </row>
    <row r="31" spans="1:11" ht="9.9499999999999993" customHeight="1" x14ac:dyDescent="0.2">
      <c r="A31" s="133">
        <v>29</v>
      </c>
      <c r="B31" s="54" t="s">
        <v>71</v>
      </c>
      <c r="C31" s="54" t="s">
        <v>70</v>
      </c>
      <c r="D31" s="54" t="s">
        <v>26</v>
      </c>
      <c r="E31" s="134"/>
      <c r="F31" s="134">
        <v>13</v>
      </c>
      <c r="G31" s="134">
        <v>29</v>
      </c>
      <c r="H31" s="55">
        <v>5</v>
      </c>
      <c r="I31" s="168" t="s">
        <v>23</v>
      </c>
      <c r="J31" s="64">
        <v>5</v>
      </c>
      <c r="K31" s="57"/>
    </row>
    <row r="32" spans="1:11" ht="9.9499999999999993" customHeight="1" x14ac:dyDescent="0.2">
      <c r="A32" s="133">
        <v>30</v>
      </c>
      <c r="B32" s="54" t="s">
        <v>191</v>
      </c>
      <c r="C32" s="54" t="s">
        <v>190</v>
      </c>
      <c r="D32" s="54"/>
      <c r="E32" s="134"/>
      <c r="F32" s="134"/>
      <c r="G32" s="134"/>
      <c r="H32" s="55"/>
      <c r="I32" s="168" t="s">
        <v>23</v>
      </c>
      <c r="J32" s="64"/>
      <c r="K32" s="57"/>
    </row>
    <row r="33" spans="1:11" ht="9.9499999999999993" customHeight="1" x14ac:dyDescent="0.2">
      <c r="A33" s="133">
        <v>31</v>
      </c>
      <c r="B33" s="54" t="s">
        <v>73</v>
      </c>
      <c r="C33" s="54" t="s">
        <v>72</v>
      </c>
      <c r="D33" s="54" t="s">
        <v>74</v>
      </c>
      <c r="E33" s="134"/>
      <c r="F33" s="134"/>
      <c r="G33" s="134"/>
      <c r="H33" s="55"/>
      <c r="I33" s="168" t="s">
        <v>23</v>
      </c>
      <c r="J33" s="64"/>
      <c r="K33" s="57"/>
    </row>
    <row r="34" spans="1:11" ht="9.9499999999999993" customHeight="1" x14ac:dyDescent="0.2">
      <c r="A34" s="133">
        <v>32</v>
      </c>
      <c r="B34" s="54" t="s">
        <v>32</v>
      </c>
      <c r="C34" s="54" t="s">
        <v>76</v>
      </c>
      <c r="D34" s="54" t="s">
        <v>26</v>
      </c>
      <c r="E34" s="134"/>
      <c r="F34" s="134"/>
      <c r="G34" s="134"/>
      <c r="H34" s="55"/>
      <c r="I34" s="168" t="s">
        <v>23</v>
      </c>
      <c r="J34" s="64"/>
      <c r="K34" s="57"/>
    </row>
    <row r="35" spans="1:11" ht="9.9499999999999993" customHeight="1" x14ac:dyDescent="0.2">
      <c r="A35" s="133">
        <v>33</v>
      </c>
      <c r="B35" s="118" t="s">
        <v>241</v>
      </c>
      <c r="C35" s="118" t="s">
        <v>41</v>
      </c>
      <c r="D35" s="118" t="s">
        <v>242</v>
      </c>
      <c r="E35" s="134"/>
      <c r="F35" s="134"/>
      <c r="G35" s="134"/>
      <c r="H35" s="64"/>
      <c r="I35" s="64" t="s">
        <v>23</v>
      </c>
      <c r="J35" s="64"/>
      <c r="K35" s="17"/>
    </row>
    <row r="36" spans="1:11" ht="9.9499999999999993" customHeight="1" x14ac:dyDescent="0.2">
      <c r="A36" s="133">
        <v>34</v>
      </c>
      <c r="B36" s="118" t="s">
        <v>139</v>
      </c>
      <c r="C36" s="118" t="s">
        <v>138</v>
      </c>
      <c r="D36" s="118" t="s">
        <v>242</v>
      </c>
      <c r="E36" s="134"/>
      <c r="F36" s="134">
        <v>13</v>
      </c>
      <c r="G36" s="134">
        <v>30</v>
      </c>
      <c r="H36" s="64">
        <v>5</v>
      </c>
      <c r="I36" s="172" t="s">
        <v>23</v>
      </c>
      <c r="J36" s="64">
        <v>5</v>
      </c>
      <c r="K36" s="17"/>
    </row>
    <row r="37" spans="1:11" ht="9.9499999999999993" customHeight="1" x14ac:dyDescent="0.2">
      <c r="A37" s="133">
        <v>35</v>
      </c>
      <c r="B37" s="118" t="s">
        <v>28</v>
      </c>
      <c r="C37" s="118" t="s">
        <v>37</v>
      </c>
      <c r="D37" s="118" t="s">
        <v>242</v>
      </c>
      <c r="E37" s="134"/>
      <c r="F37" s="134"/>
      <c r="G37" s="134"/>
      <c r="H37" s="64"/>
      <c r="I37" s="172" t="s">
        <v>23</v>
      </c>
      <c r="J37" s="64"/>
      <c r="K37" s="17"/>
    </row>
    <row r="38" spans="1:11" ht="9.9499999999999993" customHeight="1" x14ac:dyDescent="0.2">
      <c r="A38" s="133">
        <v>36</v>
      </c>
      <c r="B38" s="118" t="s">
        <v>243</v>
      </c>
      <c r="C38" s="118" t="s">
        <v>244</v>
      </c>
      <c r="D38" s="118" t="s">
        <v>242</v>
      </c>
      <c r="E38" s="134"/>
      <c r="F38" s="134"/>
      <c r="G38" s="134"/>
      <c r="H38" s="64"/>
      <c r="I38" s="64" t="s">
        <v>23</v>
      </c>
      <c r="J38" s="64"/>
      <c r="K38" s="17"/>
    </row>
    <row r="39" spans="1:11" ht="9.9499999999999993" customHeight="1" x14ac:dyDescent="0.2">
      <c r="A39" s="133">
        <v>37</v>
      </c>
      <c r="B39" s="118" t="s">
        <v>266</v>
      </c>
      <c r="C39" s="118" t="s">
        <v>267</v>
      </c>
      <c r="D39" s="118"/>
      <c r="E39" s="134" t="s">
        <v>268</v>
      </c>
      <c r="F39" s="134">
        <v>14</v>
      </c>
      <c r="G39" s="134">
        <v>32</v>
      </c>
      <c r="H39" s="64">
        <v>5</v>
      </c>
      <c r="I39" s="64">
        <v>10</v>
      </c>
      <c r="J39" s="64">
        <v>5</v>
      </c>
      <c r="K39" s="17"/>
    </row>
    <row r="40" spans="1:11" ht="9.9499999999999993" customHeight="1" x14ac:dyDescent="0.2">
      <c r="A40" s="133">
        <v>38</v>
      </c>
      <c r="B40" s="118" t="s">
        <v>28</v>
      </c>
      <c r="C40" s="118" t="s">
        <v>269</v>
      </c>
      <c r="D40" s="118" t="s">
        <v>186</v>
      </c>
      <c r="E40" s="134" t="s">
        <v>268</v>
      </c>
      <c r="F40" s="134">
        <v>27</v>
      </c>
      <c r="G40" s="134">
        <v>11</v>
      </c>
      <c r="H40" s="64">
        <v>5</v>
      </c>
      <c r="I40" s="64">
        <v>10</v>
      </c>
      <c r="J40" s="64">
        <v>5</v>
      </c>
      <c r="K40" s="17"/>
    </row>
    <row r="41" spans="1:11" ht="9.9499999999999993" customHeight="1" x14ac:dyDescent="0.2">
      <c r="A41" s="133">
        <v>39</v>
      </c>
      <c r="B41" s="118" t="s">
        <v>270</v>
      </c>
      <c r="C41" s="118" t="s">
        <v>271</v>
      </c>
      <c r="D41" s="118" t="s">
        <v>90</v>
      </c>
      <c r="E41" s="134" t="s">
        <v>268</v>
      </c>
      <c r="F41" s="134">
        <v>21</v>
      </c>
      <c r="G41" s="134">
        <v>30</v>
      </c>
      <c r="H41" s="64">
        <v>5</v>
      </c>
      <c r="I41" s="64">
        <v>10</v>
      </c>
      <c r="J41" s="64">
        <v>5</v>
      </c>
      <c r="K41" s="17"/>
    </row>
    <row r="42" spans="1:11" ht="15.75" x14ac:dyDescent="0.25">
      <c r="A42" s="133"/>
      <c r="B42" s="27" t="s">
        <v>7</v>
      </c>
      <c r="C42" s="66" t="s">
        <v>0</v>
      </c>
      <c r="D42" s="27" t="s">
        <v>12</v>
      </c>
      <c r="E42" s="27" t="s">
        <v>8</v>
      </c>
      <c r="F42" s="27" t="s">
        <v>9</v>
      </c>
      <c r="G42" s="27" t="s">
        <v>10</v>
      </c>
      <c r="H42" s="67" t="s">
        <v>11</v>
      </c>
      <c r="I42" s="173" t="s">
        <v>18</v>
      </c>
      <c r="J42" s="43" t="s">
        <v>81</v>
      </c>
      <c r="K42" s="57"/>
    </row>
    <row r="43" spans="1:11" ht="9.9499999999999993" customHeight="1" x14ac:dyDescent="0.2">
      <c r="A43" s="133">
        <v>1</v>
      </c>
      <c r="B43" s="46" t="s">
        <v>80</v>
      </c>
      <c r="C43" s="46" t="s">
        <v>36</v>
      </c>
      <c r="D43" s="46" t="s">
        <v>26</v>
      </c>
      <c r="E43" s="10"/>
      <c r="F43" s="10">
        <v>16</v>
      </c>
      <c r="G43" s="10">
        <v>33</v>
      </c>
      <c r="H43" s="55">
        <v>5</v>
      </c>
      <c r="I43" s="168" t="s">
        <v>23</v>
      </c>
      <c r="J43" s="64">
        <v>5</v>
      </c>
      <c r="K43" s="57"/>
    </row>
    <row r="44" spans="1:11" ht="9.9499999999999993" customHeight="1" x14ac:dyDescent="0.2">
      <c r="A44" s="133">
        <v>2</v>
      </c>
      <c r="B44" s="46" t="s">
        <v>82</v>
      </c>
      <c r="C44" s="46" t="s">
        <v>43</v>
      </c>
      <c r="D44" s="46" t="s">
        <v>26</v>
      </c>
      <c r="E44" s="10"/>
      <c r="F44" s="10">
        <v>26</v>
      </c>
      <c r="G44" s="10">
        <v>22</v>
      </c>
      <c r="H44" s="55">
        <v>5</v>
      </c>
      <c r="I44" s="168" t="s">
        <v>23</v>
      </c>
      <c r="J44" s="64">
        <v>5</v>
      </c>
      <c r="K44" s="57"/>
    </row>
    <row r="45" spans="1:11" ht="9.9499999999999993" customHeight="1" x14ac:dyDescent="0.2">
      <c r="A45" s="133">
        <v>3</v>
      </c>
      <c r="B45" s="46" t="s">
        <v>84</v>
      </c>
      <c r="C45" s="46" t="s">
        <v>83</v>
      </c>
      <c r="D45" s="46" t="s">
        <v>26</v>
      </c>
      <c r="E45" s="10"/>
      <c r="F45" s="10"/>
      <c r="G45" s="10"/>
      <c r="H45" s="55"/>
      <c r="I45" s="168" t="s">
        <v>23</v>
      </c>
      <c r="J45" s="64"/>
      <c r="K45" s="57"/>
    </row>
    <row r="46" spans="1:11" ht="9.9499999999999993" customHeight="1" x14ac:dyDescent="0.2">
      <c r="A46" s="133">
        <v>4</v>
      </c>
      <c r="B46" s="46" t="s">
        <v>86</v>
      </c>
      <c r="C46" s="46" t="s">
        <v>85</v>
      </c>
      <c r="D46" s="46" t="s">
        <v>87</v>
      </c>
      <c r="E46" s="10"/>
      <c r="F46" s="10"/>
      <c r="G46" s="10"/>
      <c r="H46" s="55"/>
      <c r="I46" s="168" t="s">
        <v>23</v>
      </c>
      <c r="J46" s="64"/>
      <c r="K46" s="57"/>
    </row>
    <row r="47" spans="1:11" ht="9.9499999999999993" customHeight="1" x14ac:dyDescent="0.2">
      <c r="A47" s="133">
        <v>5</v>
      </c>
      <c r="B47" s="46" t="s">
        <v>89</v>
      </c>
      <c r="C47" s="46" t="s">
        <v>88</v>
      </c>
      <c r="D47" s="46" t="s">
        <v>90</v>
      </c>
      <c r="E47" s="10"/>
      <c r="F47" s="10">
        <v>18</v>
      </c>
      <c r="G47" s="10">
        <v>29</v>
      </c>
      <c r="H47" s="55">
        <v>5</v>
      </c>
      <c r="I47" s="168" t="s">
        <v>23</v>
      </c>
      <c r="J47" s="64">
        <v>5</v>
      </c>
      <c r="K47" s="57"/>
    </row>
    <row r="48" spans="1:11" ht="9.9499999999999993" customHeight="1" x14ac:dyDescent="0.2">
      <c r="A48" s="133">
        <v>6</v>
      </c>
      <c r="B48" s="46" t="s">
        <v>91</v>
      </c>
      <c r="C48" s="46" t="s">
        <v>63</v>
      </c>
      <c r="D48" s="46" t="s">
        <v>26</v>
      </c>
      <c r="E48" s="10"/>
      <c r="F48" s="10"/>
      <c r="G48" s="10"/>
      <c r="H48" s="55"/>
      <c r="I48" s="168" t="s">
        <v>23</v>
      </c>
      <c r="J48" s="64"/>
      <c r="K48" s="61"/>
    </row>
    <row r="49" spans="1:11" ht="9.9499999999999993" customHeight="1" x14ac:dyDescent="0.2">
      <c r="A49" s="133">
        <v>7</v>
      </c>
      <c r="B49" s="46" t="s">
        <v>46</v>
      </c>
      <c r="C49" s="46" t="s">
        <v>72</v>
      </c>
      <c r="D49" s="46" t="s">
        <v>90</v>
      </c>
      <c r="E49" s="10"/>
      <c r="F49" s="10"/>
      <c r="G49" s="10"/>
      <c r="H49" s="55"/>
      <c r="I49" s="168" t="s">
        <v>23</v>
      </c>
      <c r="J49" s="64"/>
      <c r="K49" s="61"/>
    </row>
    <row r="50" spans="1:11" ht="9.9499999999999993" customHeight="1" x14ac:dyDescent="0.2">
      <c r="A50" s="138">
        <v>8</v>
      </c>
      <c r="B50" s="48" t="s">
        <v>92</v>
      </c>
      <c r="C50" s="48" t="s">
        <v>53</v>
      </c>
      <c r="D50" s="48" t="s">
        <v>26</v>
      </c>
      <c r="E50" s="139"/>
      <c r="F50" s="139"/>
      <c r="G50" s="139"/>
      <c r="H50" s="140"/>
      <c r="I50" s="140" t="s">
        <v>23</v>
      </c>
      <c r="J50" s="64"/>
      <c r="K50" s="7"/>
    </row>
    <row r="51" spans="1:11" ht="9.9499999999999993" customHeight="1" thickBot="1" x14ac:dyDescent="0.25">
      <c r="A51" s="138">
        <v>9</v>
      </c>
      <c r="B51" s="46" t="s">
        <v>245</v>
      </c>
      <c r="C51" s="46" t="s">
        <v>138</v>
      </c>
      <c r="D51" s="46" t="s">
        <v>242</v>
      </c>
      <c r="E51" s="10"/>
      <c r="F51" s="10">
        <v>29</v>
      </c>
      <c r="G51" s="10">
        <v>35</v>
      </c>
      <c r="H51" s="55">
        <v>5</v>
      </c>
      <c r="I51" s="55" t="s">
        <v>23</v>
      </c>
      <c r="J51" s="64">
        <v>5</v>
      </c>
      <c r="K51" s="7"/>
    </row>
    <row r="52" spans="1:11" ht="9.9499999999999993" customHeight="1" thickBot="1" x14ac:dyDescent="0.25">
      <c r="A52" s="133"/>
      <c r="B52" s="49"/>
      <c r="C52" s="49"/>
      <c r="D52" s="49"/>
      <c r="E52" s="11"/>
      <c r="F52" s="11"/>
      <c r="G52" s="11"/>
      <c r="H52" s="191">
        <f>SUM(H4:H51)</f>
        <v>135</v>
      </c>
      <c r="I52" s="192">
        <f>SUM(I4:I51)</f>
        <v>30</v>
      </c>
      <c r="J52" s="191">
        <f>SUM(J4:J51)</f>
        <v>135</v>
      </c>
      <c r="K52" s="193">
        <f>SUM(H52:J52)</f>
        <v>300</v>
      </c>
    </row>
    <row r="53" spans="1:11" ht="12.75" customHeight="1" x14ac:dyDescent="0.25">
      <c r="A53" s="142"/>
      <c r="B53" s="24"/>
      <c r="C53" s="24" t="s">
        <v>2</v>
      </c>
      <c r="D53" s="36"/>
      <c r="E53" s="8"/>
      <c r="F53" s="8"/>
      <c r="G53" s="8"/>
      <c r="H53" s="7"/>
      <c r="I53" s="176"/>
      <c r="J53" s="69" t="s">
        <v>116</v>
      </c>
      <c r="K53" s="7"/>
    </row>
    <row r="54" spans="1:11" ht="14.25" customHeight="1" x14ac:dyDescent="0.25">
      <c r="A54" s="142"/>
      <c r="B54" s="25" t="s">
        <v>3</v>
      </c>
      <c r="C54" s="25" t="s">
        <v>96</v>
      </c>
      <c r="D54" s="13" t="s">
        <v>97</v>
      </c>
      <c r="E54" s="72" t="s">
        <v>20</v>
      </c>
      <c r="F54" s="25" t="s">
        <v>19</v>
      </c>
      <c r="G54" s="145"/>
      <c r="H54" s="45"/>
      <c r="I54" s="176"/>
      <c r="J54" s="124" t="s">
        <v>117</v>
      </c>
      <c r="K54" s="7"/>
    </row>
    <row r="55" spans="1:11" ht="15.75" x14ac:dyDescent="0.25">
      <c r="A55" s="142"/>
      <c r="B55" s="84" t="s">
        <v>4</v>
      </c>
      <c r="C55" s="46" t="s">
        <v>246</v>
      </c>
      <c r="D55" s="5">
        <v>38</v>
      </c>
      <c r="E55" s="10">
        <v>7</v>
      </c>
      <c r="F55" s="20" t="s">
        <v>3</v>
      </c>
      <c r="G55" s="22"/>
      <c r="H55" s="132"/>
      <c r="I55" s="121" t="s">
        <v>247</v>
      </c>
      <c r="J55" s="93">
        <v>55.5</v>
      </c>
      <c r="K55" s="57" t="s">
        <v>131</v>
      </c>
    </row>
    <row r="56" spans="1:11" ht="9.9499999999999993" customHeight="1" x14ac:dyDescent="0.2">
      <c r="A56" s="131"/>
      <c r="B56" s="84" t="s">
        <v>5</v>
      </c>
      <c r="C56" s="46" t="s">
        <v>272</v>
      </c>
      <c r="D56" s="5">
        <v>35</v>
      </c>
      <c r="E56" s="10">
        <v>6</v>
      </c>
      <c r="F56" s="194" t="s">
        <v>273</v>
      </c>
      <c r="G56" s="195"/>
      <c r="H56" s="93"/>
      <c r="I56" s="121" t="s">
        <v>118</v>
      </c>
      <c r="J56" s="93">
        <v>135</v>
      </c>
      <c r="K56" s="57" t="s">
        <v>131</v>
      </c>
    </row>
    <row r="57" spans="1:11" ht="9.9499999999999993" customHeight="1" x14ac:dyDescent="0.2">
      <c r="A57" s="131"/>
      <c r="B57" s="196" t="s">
        <v>6</v>
      </c>
      <c r="C57" s="54" t="s">
        <v>274</v>
      </c>
      <c r="D57" s="5">
        <v>35</v>
      </c>
      <c r="E57" s="10">
        <v>5</v>
      </c>
      <c r="F57" s="194" t="s">
        <v>273</v>
      </c>
      <c r="G57" s="195"/>
      <c r="H57" s="93"/>
      <c r="I57" s="133" t="s">
        <v>251</v>
      </c>
      <c r="J57" s="93">
        <v>30</v>
      </c>
      <c r="K57" s="57" t="s">
        <v>131</v>
      </c>
    </row>
    <row r="58" spans="1:11" ht="9.9499999999999993" customHeight="1" x14ac:dyDescent="0.2">
      <c r="A58" s="147"/>
      <c r="B58" s="197" t="s">
        <v>16</v>
      </c>
      <c r="C58" s="46" t="s">
        <v>275</v>
      </c>
      <c r="D58" s="5">
        <v>34</v>
      </c>
      <c r="E58" s="10">
        <v>4</v>
      </c>
      <c r="F58" s="198"/>
      <c r="G58" s="110"/>
      <c r="H58" s="178"/>
      <c r="I58" s="133" t="s">
        <v>218</v>
      </c>
      <c r="J58" s="93">
        <v>135</v>
      </c>
      <c r="K58" s="57" t="s">
        <v>131</v>
      </c>
    </row>
    <row r="59" spans="1:11" ht="9.9499999999999993" customHeight="1" x14ac:dyDescent="0.2">
      <c r="A59" s="131"/>
      <c r="B59" s="196" t="s">
        <v>17</v>
      </c>
      <c r="C59" s="51" t="s">
        <v>276</v>
      </c>
      <c r="D59" s="5">
        <v>33</v>
      </c>
      <c r="E59" s="10">
        <v>3</v>
      </c>
      <c r="F59" s="78"/>
      <c r="G59" s="22"/>
      <c r="H59" s="94"/>
      <c r="I59" s="121" t="s">
        <v>277</v>
      </c>
      <c r="J59" s="93">
        <v>200</v>
      </c>
      <c r="K59" s="199" t="s">
        <v>131</v>
      </c>
    </row>
    <row r="60" spans="1:11" ht="9.9499999999999993" customHeight="1" x14ac:dyDescent="0.25">
      <c r="A60" s="131"/>
      <c r="B60" s="8"/>
      <c r="C60" s="148"/>
      <c r="D60" s="11"/>
      <c r="E60" s="20"/>
      <c r="F60" s="11"/>
      <c r="G60" s="22"/>
      <c r="H60" s="94"/>
      <c r="I60" s="121" t="s">
        <v>278</v>
      </c>
      <c r="J60" s="64">
        <f>SUM(J55:J59)</f>
        <v>555.5</v>
      </c>
      <c r="K60" s="179">
        <f>SUM(J60)</f>
        <v>555.5</v>
      </c>
    </row>
    <row r="61" spans="1:11" ht="13.5" customHeight="1" x14ac:dyDescent="0.25">
      <c r="A61" s="131"/>
      <c r="B61" s="23"/>
      <c r="C61" s="24" t="s">
        <v>2</v>
      </c>
      <c r="D61" s="22"/>
      <c r="E61" s="22"/>
      <c r="F61" s="20"/>
      <c r="G61" s="22"/>
      <c r="H61" s="93"/>
      <c r="I61" s="121"/>
      <c r="J61" s="124" t="s">
        <v>120</v>
      </c>
      <c r="K61" s="57"/>
    </row>
    <row r="62" spans="1:11" ht="15.75" x14ac:dyDescent="0.25">
      <c r="A62" s="149"/>
      <c r="B62" s="74" t="s">
        <v>7</v>
      </c>
      <c r="C62" s="25" t="s">
        <v>96</v>
      </c>
      <c r="D62" s="9" t="s">
        <v>97</v>
      </c>
      <c r="E62" s="72" t="s">
        <v>20</v>
      </c>
      <c r="F62" s="25" t="s">
        <v>19</v>
      </c>
      <c r="G62" s="22"/>
      <c r="H62" s="93"/>
      <c r="I62" s="121" t="s">
        <v>216</v>
      </c>
      <c r="J62" s="93">
        <v>60</v>
      </c>
      <c r="K62" s="57" t="s">
        <v>131</v>
      </c>
    </row>
    <row r="63" spans="1:11" ht="13.5" customHeight="1" x14ac:dyDescent="0.25">
      <c r="A63" s="149"/>
      <c r="B63" s="200" t="s">
        <v>4</v>
      </c>
      <c r="C63" s="46" t="s">
        <v>167</v>
      </c>
      <c r="D63" s="10">
        <v>35</v>
      </c>
      <c r="E63" s="10">
        <v>7</v>
      </c>
      <c r="F63" s="201" t="s">
        <v>7</v>
      </c>
      <c r="G63" s="202"/>
      <c r="H63" s="181"/>
      <c r="I63" s="121" t="s">
        <v>218</v>
      </c>
      <c r="J63" s="93">
        <v>270</v>
      </c>
      <c r="K63" s="57" t="s">
        <v>131</v>
      </c>
    </row>
    <row r="64" spans="1:11" ht="9.9499999999999993" customHeight="1" x14ac:dyDescent="0.2">
      <c r="A64" s="149"/>
      <c r="B64" s="200" t="s">
        <v>5</v>
      </c>
      <c r="C64" s="46" t="s">
        <v>106</v>
      </c>
      <c r="D64" s="5">
        <v>33</v>
      </c>
      <c r="E64" s="10">
        <v>6</v>
      </c>
      <c r="F64" s="203" t="s">
        <v>102</v>
      </c>
      <c r="G64" s="195"/>
      <c r="H64" s="181"/>
      <c r="I64" s="121" t="s">
        <v>279</v>
      </c>
      <c r="J64" s="93">
        <v>140</v>
      </c>
      <c r="K64" s="57" t="s">
        <v>131</v>
      </c>
    </row>
    <row r="65" spans="1:11" ht="9.9499999999999993" customHeight="1" x14ac:dyDescent="0.2">
      <c r="A65" s="131"/>
      <c r="B65" s="204" t="s">
        <v>6</v>
      </c>
      <c r="C65" s="51" t="s">
        <v>101</v>
      </c>
      <c r="D65" s="5">
        <v>29</v>
      </c>
      <c r="E65" s="10">
        <v>5</v>
      </c>
      <c r="F65" s="203" t="s">
        <v>280</v>
      </c>
      <c r="G65" s="195"/>
      <c r="H65" s="181"/>
      <c r="I65" s="121" t="s">
        <v>256</v>
      </c>
      <c r="J65" s="93">
        <v>76.900000000000006</v>
      </c>
      <c r="K65" s="57" t="s">
        <v>131</v>
      </c>
    </row>
    <row r="66" spans="1:11" ht="9.9499999999999993" customHeight="1" x14ac:dyDescent="0.2">
      <c r="A66" s="131"/>
      <c r="B66" s="204" t="s">
        <v>16</v>
      </c>
      <c r="C66" s="46" t="s">
        <v>102</v>
      </c>
      <c r="D66" s="5">
        <v>22</v>
      </c>
      <c r="E66" s="10">
        <v>4</v>
      </c>
      <c r="F66" s="11"/>
      <c r="G66" s="11"/>
      <c r="H66" s="93"/>
      <c r="I66" s="102"/>
      <c r="J66" s="64">
        <f>SUM(J62:J65)</f>
        <v>546.9</v>
      </c>
      <c r="K66" s="57"/>
    </row>
    <row r="67" spans="1:11" ht="9.9499999999999993" customHeight="1" x14ac:dyDescent="0.2">
      <c r="A67" s="131"/>
      <c r="B67" s="204" t="s">
        <v>17</v>
      </c>
      <c r="C67" s="46"/>
      <c r="D67" s="5"/>
      <c r="E67" s="10">
        <v>3</v>
      </c>
      <c r="F67" s="9"/>
      <c r="G67" s="22"/>
      <c r="H67" s="95"/>
      <c r="I67" s="121" t="s">
        <v>281</v>
      </c>
      <c r="J67" s="93">
        <v>200</v>
      </c>
      <c r="K67" s="57" t="s">
        <v>238</v>
      </c>
    </row>
    <row r="68" spans="1:11" ht="9.9499999999999993" customHeight="1" x14ac:dyDescent="0.2">
      <c r="A68" s="131"/>
      <c r="B68" s="34" t="s">
        <v>282</v>
      </c>
      <c r="C68" s="49"/>
      <c r="D68" s="11"/>
      <c r="E68" s="22"/>
      <c r="F68" s="8"/>
      <c r="G68" s="22"/>
      <c r="H68" s="41"/>
      <c r="I68" s="121" t="s">
        <v>125</v>
      </c>
      <c r="J68" s="64">
        <f>SUM(J66:J67)</f>
        <v>746.9</v>
      </c>
      <c r="K68" s="179">
        <f>SUM(J68)</f>
        <v>746.9</v>
      </c>
    </row>
    <row r="69" spans="1:11" ht="9.9499999999999993" customHeight="1" x14ac:dyDescent="0.25">
      <c r="A69" s="127"/>
      <c r="B69" s="49" t="s">
        <v>283</v>
      </c>
      <c r="C69" s="34"/>
      <c r="D69" s="8"/>
      <c r="E69" s="8"/>
      <c r="F69" s="8"/>
      <c r="G69" s="8"/>
      <c r="H69" s="93"/>
      <c r="I69" s="176"/>
      <c r="J69" s="205" t="s">
        <v>284</v>
      </c>
      <c r="K69" s="206">
        <f>SUM(300-J66)</f>
        <v>-246.89999999999998</v>
      </c>
    </row>
    <row r="70" spans="1:11" ht="9.9499999999999993" customHeight="1" x14ac:dyDescent="0.25">
      <c r="A70" s="127"/>
      <c r="B70" s="34" t="s">
        <v>285</v>
      </c>
      <c r="C70" s="34"/>
      <c r="D70" s="8"/>
      <c r="E70" s="8"/>
      <c r="F70" s="8"/>
      <c r="G70" s="8"/>
      <c r="H70" s="41"/>
      <c r="I70" s="102"/>
      <c r="J70" s="185" t="s">
        <v>239</v>
      </c>
      <c r="K70" s="106">
        <f>SUM(J60-J66)</f>
        <v>8.6000000000000227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5"/>
  <sheetViews>
    <sheetView topLeftCell="A22" zoomScaleNormal="100" workbookViewId="0">
      <selection activeCell="L18" sqref="L18"/>
    </sheetView>
  </sheetViews>
  <sheetFormatPr defaultRowHeight="12.75" x14ac:dyDescent="0.2"/>
  <cols>
    <col min="2" max="2" width="7.28515625" customWidth="1"/>
    <col min="3" max="3" width="14.140625" bestFit="1" customWidth="1"/>
    <col min="4" max="4" width="7.28515625" customWidth="1"/>
    <col min="5" max="5" width="14" customWidth="1"/>
    <col min="6" max="6" width="7.140625" customWidth="1"/>
    <col min="7" max="7" width="7" customWidth="1"/>
    <col min="8" max="8" width="6.85546875" customWidth="1"/>
    <col min="9" max="9" width="6.7109375" customWidth="1"/>
    <col min="10" max="10" width="8.140625" customWidth="1"/>
    <col min="11" max="11" width="7.5703125" customWidth="1"/>
  </cols>
  <sheetData>
    <row r="1" spans="1:11" ht="4.5" customHeight="1" x14ac:dyDescent="0.2"/>
    <row r="2" spans="1:11" ht="18" x14ac:dyDescent="0.25">
      <c r="A2" s="127"/>
      <c r="B2" s="128" t="s">
        <v>1</v>
      </c>
      <c r="C2" s="16"/>
      <c r="D2" s="21"/>
      <c r="E2" s="166"/>
      <c r="F2" s="16"/>
      <c r="G2" s="25" t="s">
        <v>66</v>
      </c>
      <c r="H2" s="16"/>
      <c r="I2" s="42"/>
      <c r="J2" s="186" t="s">
        <v>286</v>
      </c>
      <c r="K2" s="16"/>
    </row>
    <row r="3" spans="1:11" ht="13.5" customHeight="1" x14ac:dyDescent="0.25">
      <c r="A3" s="127"/>
      <c r="B3" s="128"/>
      <c r="C3" s="16"/>
      <c r="D3" s="21"/>
      <c r="E3" s="166"/>
      <c r="F3" s="25"/>
      <c r="G3" s="129"/>
      <c r="H3" s="69" t="s">
        <v>181</v>
      </c>
      <c r="I3" s="42"/>
      <c r="J3" s="130"/>
      <c r="K3" s="16"/>
    </row>
    <row r="4" spans="1:11" ht="13.5" customHeight="1" x14ac:dyDescent="0.25">
      <c r="A4" s="131"/>
      <c r="B4" s="20" t="s">
        <v>0</v>
      </c>
      <c r="C4" s="25" t="s">
        <v>0</v>
      </c>
      <c r="D4" s="20" t="s">
        <v>12</v>
      </c>
      <c r="E4" s="129" t="s">
        <v>8</v>
      </c>
      <c r="F4" s="20" t="s">
        <v>9</v>
      </c>
      <c r="G4" s="20" t="s">
        <v>10</v>
      </c>
      <c r="H4" s="69" t="s">
        <v>232</v>
      </c>
      <c r="I4" s="167" t="s">
        <v>18</v>
      </c>
      <c r="J4" s="132" t="s">
        <v>233</v>
      </c>
      <c r="K4" s="17"/>
    </row>
    <row r="5" spans="1:11" ht="9.9499999999999993" customHeight="1" x14ac:dyDescent="0.2">
      <c r="A5" s="133">
        <v>2</v>
      </c>
      <c r="B5" s="54" t="s">
        <v>25</v>
      </c>
      <c r="C5" s="54" t="s">
        <v>24</v>
      </c>
      <c r="D5" s="58" t="s">
        <v>26</v>
      </c>
      <c r="E5" s="134"/>
      <c r="F5" s="134"/>
      <c r="G5" s="134"/>
      <c r="H5" s="55"/>
      <c r="I5" s="168" t="s">
        <v>23</v>
      </c>
      <c r="J5" s="64"/>
      <c r="K5" s="57"/>
    </row>
    <row r="6" spans="1:11" ht="9.9499999999999993" customHeight="1" x14ac:dyDescent="0.2">
      <c r="A6" s="133">
        <v>3</v>
      </c>
      <c r="B6" s="54" t="s">
        <v>28</v>
      </c>
      <c r="C6" s="54" t="s">
        <v>27</v>
      </c>
      <c r="D6" s="54" t="s">
        <v>29</v>
      </c>
      <c r="E6" s="134"/>
      <c r="F6" s="134"/>
      <c r="G6" s="134"/>
      <c r="H6" s="55"/>
      <c r="I6" s="168" t="s">
        <v>23</v>
      </c>
      <c r="J6" s="64"/>
      <c r="K6" s="57"/>
    </row>
    <row r="7" spans="1:11" ht="9.9499999999999993" customHeight="1" x14ac:dyDescent="0.2">
      <c r="A7" s="133">
        <v>4</v>
      </c>
      <c r="B7" s="54" t="s">
        <v>183</v>
      </c>
      <c r="C7" s="54" t="s">
        <v>182</v>
      </c>
      <c r="D7" s="54" t="s">
        <v>26</v>
      </c>
      <c r="E7" s="134"/>
      <c r="F7" s="134"/>
      <c r="G7" s="207"/>
      <c r="H7" s="55"/>
      <c r="I7" s="168" t="s">
        <v>23</v>
      </c>
      <c r="J7" s="64"/>
      <c r="K7" s="57"/>
    </row>
    <row r="8" spans="1:11" ht="9.9499999999999993" customHeight="1" x14ac:dyDescent="0.2">
      <c r="A8" s="133">
        <v>5</v>
      </c>
      <c r="B8" s="54" t="s">
        <v>28</v>
      </c>
      <c r="C8" s="54" t="s">
        <v>30</v>
      </c>
      <c r="D8" s="54" t="s">
        <v>26</v>
      </c>
      <c r="E8" s="134">
        <v>92</v>
      </c>
      <c r="F8" s="134">
        <v>19</v>
      </c>
      <c r="G8" s="134">
        <v>73</v>
      </c>
      <c r="H8" s="55">
        <v>5</v>
      </c>
      <c r="I8" s="168" t="s">
        <v>23</v>
      </c>
      <c r="J8" s="64"/>
      <c r="K8" s="57"/>
    </row>
    <row r="9" spans="1:11" ht="9.9499999999999993" customHeight="1" x14ac:dyDescent="0.2">
      <c r="A9" s="133">
        <v>6</v>
      </c>
      <c r="B9" s="54" t="s">
        <v>32</v>
      </c>
      <c r="C9" s="54" t="s">
        <v>30</v>
      </c>
      <c r="D9" s="54" t="s">
        <v>26</v>
      </c>
      <c r="E9" s="134">
        <v>113</v>
      </c>
      <c r="F9" s="134">
        <v>30</v>
      </c>
      <c r="G9" s="134">
        <v>83</v>
      </c>
      <c r="H9" s="55">
        <v>5</v>
      </c>
      <c r="I9" s="168" t="s">
        <v>23</v>
      </c>
      <c r="J9" s="64"/>
      <c r="K9" s="57"/>
    </row>
    <row r="10" spans="1:11" ht="9.9499999999999993" customHeight="1" x14ac:dyDescent="0.2">
      <c r="A10" s="133">
        <v>7</v>
      </c>
      <c r="B10" s="54" t="s">
        <v>33</v>
      </c>
      <c r="C10" s="54" t="s">
        <v>30</v>
      </c>
      <c r="D10" s="54" t="s">
        <v>26</v>
      </c>
      <c r="E10" s="134">
        <v>96</v>
      </c>
      <c r="F10" s="134">
        <v>17</v>
      </c>
      <c r="G10" s="134">
        <v>79</v>
      </c>
      <c r="H10" s="55">
        <v>5</v>
      </c>
      <c r="I10" s="168" t="s">
        <v>23</v>
      </c>
      <c r="J10" s="64"/>
      <c r="K10" s="57"/>
    </row>
    <row r="11" spans="1:11" ht="9.9499999999999993" customHeight="1" x14ac:dyDescent="0.2">
      <c r="A11" s="133">
        <v>8</v>
      </c>
      <c r="B11" s="54" t="s">
        <v>35</v>
      </c>
      <c r="C11" s="54" t="s">
        <v>34</v>
      </c>
      <c r="D11" s="54" t="s">
        <v>26</v>
      </c>
      <c r="E11" s="134">
        <v>77</v>
      </c>
      <c r="F11" s="134">
        <v>10</v>
      </c>
      <c r="G11" s="134">
        <v>67</v>
      </c>
      <c r="H11" s="55">
        <v>5</v>
      </c>
      <c r="I11" s="168" t="s">
        <v>23</v>
      </c>
      <c r="J11" s="64"/>
      <c r="K11" s="57"/>
    </row>
    <row r="12" spans="1:11" ht="9.9499999999999993" customHeight="1" x14ac:dyDescent="0.2">
      <c r="A12" s="133">
        <v>9</v>
      </c>
      <c r="B12" s="54" t="s">
        <v>28</v>
      </c>
      <c r="C12" s="54" t="s">
        <v>36</v>
      </c>
      <c r="D12" s="54" t="s">
        <v>26</v>
      </c>
      <c r="E12" s="53">
        <v>99</v>
      </c>
      <c r="F12" s="53">
        <v>16</v>
      </c>
      <c r="G12" s="53">
        <v>83</v>
      </c>
      <c r="H12" s="93">
        <v>5</v>
      </c>
      <c r="I12" s="168" t="s">
        <v>23</v>
      </c>
      <c r="J12" s="64"/>
      <c r="K12" s="57"/>
    </row>
    <row r="13" spans="1:11" ht="9.9499999999999993" customHeight="1" x14ac:dyDescent="0.2">
      <c r="A13" s="133">
        <v>10</v>
      </c>
      <c r="B13" s="54" t="s">
        <v>38</v>
      </c>
      <c r="C13" s="54" t="s">
        <v>37</v>
      </c>
      <c r="D13" s="54" t="s">
        <v>26</v>
      </c>
      <c r="E13" s="134">
        <v>90</v>
      </c>
      <c r="F13" s="134">
        <v>19</v>
      </c>
      <c r="G13" s="134">
        <v>71</v>
      </c>
      <c r="H13" s="55">
        <v>5</v>
      </c>
      <c r="I13" s="168" t="s">
        <v>23</v>
      </c>
      <c r="J13" s="64"/>
      <c r="K13" s="57"/>
    </row>
    <row r="14" spans="1:11" ht="9.9499999999999993" customHeight="1" x14ac:dyDescent="0.2">
      <c r="A14" s="133">
        <v>11</v>
      </c>
      <c r="B14" s="54" t="s">
        <v>40</v>
      </c>
      <c r="C14" s="54" t="s">
        <v>39</v>
      </c>
      <c r="D14" s="54" t="s">
        <v>26</v>
      </c>
      <c r="E14" s="134"/>
      <c r="F14" s="134"/>
      <c r="G14" s="134"/>
      <c r="H14" s="55"/>
      <c r="I14" s="168" t="s">
        <v>23</v>
      </c>
      <c r="J14" s="64"/>
      <c r="K14" s="57"/>
    </row>
    <row r="15" spans="1:11" ht="9.9499999999999993" customHeight="1" x14ac:dyDescent="0.2">
      <c r="A15" s="133">
        <v>12</v>
      </c>
      <c r="B15" s="54" t="s">
        <v>185</v>
      </c>
      <c r="C15" s="54" t="s">
        <v>184</v>
      </c>
      <c r="D15" s="208" t="s">
        <v>186</v>
      </c>
      <c r="E15" s="134"/>
      <c r="F15" s="209">
        <v>21</v>
      </c>
      <c r="G15" s="134"/>
      <c r="H15" s="55"/>
      <c r="I15" s="168" t="s">
        <v>23</v>
      </c>
      <c r="J15" s="64"/>
      <c r="K15" s="57"/>
    </row>
    <row r="16" spans="1:11" ht="9.9499999999999993" customHeight="1" x14ac:dyDescent="0.2">
      <c r="A16" s="133">
        <v>13</v>
      </c>
      <c r="B16" s="54" t="s">
        <v>42</v>
      </c>
      <c r="C16" s="54" t="s">
        <v>41</v>
      </c>
      <c r="D16" s="54" t="s">
        <v>26</v>
      </c>
      <c r="E16" s="134"/>
      <c r="F16" s="134"/>
      <c r="G16" s="134"/>
      <c r="H16" s="55"/>
      <c r="I16" s="168" t="s">
        <v>23</v>
      </c>
      <c r="J16" s="64"/>
      <c r="K16" s="57"/>
    </row>
    <row r="17" spans="1:11" ht="9.9499999999999993" customHeight="1" x14ac:dyDescent="0.2">
      <c r="A17" s="133">
        <v>14</v>
      </c>
      <c r="B17" s="54" t="s">
        <v>44</v>
      </c>
      <c r="C17" s="54" t="s">
        <v>43</v>
      </c>
      <c r="D17" s="54" t="s">
        <v>26</v>
      </c>
      <c r="E17" s="134"/>
      <c r="F17" s="134"/>
      <c r="G17" s="134"/>
      <c r="H17" s="55"/>
      <c r="I17" s="168" t="s">
        <v>23</v>
      </c>
      <c r="J17" s="64"/>
      <c r="K17" s="57"/>
    </row>
    <row r="18" spans="1:11" ht="9.9499999999999993" customHeight="1" x14ac:dyDescent="0.2">
      <c r="A18" s="133">
        <v>15</v>
      </c>
      <c r="B18" s="54" t="s">
        <v>46</v>
      </c>
      <c r="C18" s="54" t="s">
        <v>45</v>
      </c>
      <c r="D18" s="54" t="s">
        <v>26</v>
      </c>
      <c r="E18" s="134"/>
      <c r="F18" s="134"/>
      <c r="G18" s="134"/>
      <c r="H18" s="55"/>
      <c r="I18" s="168" t="s">
        <v>23</v>
      </c>
      <c r="J18" s="64"/>
      <c r="K18" s="57"/>
    </row>
    <row r="19" spans="1:11" ht="9.9499999999999993" customHeight="1" x14ac:dyDescent="0.2">
      <c r="A19" s="133">
        <v>16</v>
      </c>
      <c r="B19" s="54" t="s">
        <v>22</v>
      </c>
      <c r="C19" s="54" t="s">
        <v>47</v>
      </c>
      <c r="D19" s="54" t="s">
        <v>26</v>
      </c>
      <c r="E19" s="134"/>
      <c r="F19" s="134"/>
      <c r="G19" s="134"/>
      <c r="H19" s="55"/>
      <c r="I19" s="168" t="s">
        <v>23</v>
      </c>
      <c r="J19" s="64"/>
      <c r="K19" s="57"/>
    </row>
    <row r="20" spans="1:11" ht="9.9499999999999993" customHeight="1" x14ac:dyDescent="0.2">
      <c r="A20" s="133">
        <v>17</v>
      </c>
      <c r="B20" s="54" t="s">
        <v>54</v>
      </c>
      <c r="C20" s="54" t="s">
        <v>53</v>
      </c>
      <c r="D20" s="54" t="s">
        <v>26</v>
      </c>
      <c r="E20" s="134"/>
      <c r="F20" s="134"/>
      <c r="G20" s="134"/>
      <c r="H20" s="55"/>
      <c r="I20" s="168" t="s">
        <v>23</v>
      </c>
      <c r="J20" s="64"/>
      <c r="K20" s="57"/>
    </row>
    <row r="21" spans="1:11" ht="9.9499999999999993" customHeight="1" x14ac:dyDescent="0.2">
      <c r="A21" s="133">
        <v>18</v>
      </c>
      <c r="B21" s="54" t="s">
        <v>188</v>
      </c>
      <c r="C21" s="54" t="s">
        <v>187</v>
      </c>
      <c r="D21" s="208" t="s">
        <v>186</v>
      </c>
      <c r="E21" s="170"/>
      <c r="F21" s="171">
        <v>25</v>
      </c>
      <c r="G21" s="134"/>
      <c r="H21" s="55"/>
      <c r="I21" s="168" t="s">
        <v>23</v>
      </c>
      <c r="J21" s="64"/>
      <c r="K21" s="57"/>
    </row>
    <row r="22" spans="1:11" ht="9.9499999999999993" customHeight="1" x14ac:dyDescent="0.2">
      <c r="A22" s="133">
        <v>19</v>
      </c>
      <c r="B22" s="54" t="s">
        <v>46</v>
      </c>
      <c r="C22" s="54" t="s">
        <v>48</v>
      </c>
      <c r="D22" s="54" t="s">
        <v>26</v>
      </c>
      <c r="E22" s="134"/>
      <c r="F22" s="134"/>
      <c r="G22" s="134"/>
      <c r="H22" s="55"/>
      <c r="I22" s="168" t="s">
        <v>23</v>
      </c>
      <c r="J22" s="64"/>
      <c r="K22" s="57"/>
    </row>
    <row r="23" spans="1:11" ht="9.9499999999999993" customHeight="1" x14ac:dyDescent="0.2">
      <c r="A23" s="133">
        <v>20</v>
      </c>
      <c r="B23" s="54" t="s">
        <v>50</v>
      </c>
      <c r="C23" s="54" t="s">
        <v>49</v>
      </c>
      <c r="D23" s="54" t="s">
        <v>51</v>
      </c>
      <c r="E23" s="134"/>
      <c r="F23" s="134"/>
      <c r="G23" s="134"/>
      <c r="H23" s="55"/>
      <c r="I23" s="168" t="s">
        <v>23</v>
      </c>
      <c r="J23" s="64"/>
      <c r="K23" s="57"/>
    </row>
    <row r="24" spans="1:11" ht="9.9499999999999993" customHeight="1" x14ac:dyDescent="0.2">
      <c r="A24" s="133">
        <v>21</v>
      </c>
      <c r="B24" s="54" t="s">
        <v>56</v>
      </c>
      <c r="C24" s="54" t="s">
        <v>55</v>
      </c>
      <c r="D24" s="54" t="s">
        <v>29</v>
      </c>
      <c r="E24" s="134"/>
      <c r="F24" s="134"/>
      <c r="G24" s="134"/>
      <c r="H24" s="55"/>
      <c r="I24" s="168" t="s">
        <v>23</v>
      </c>
      <c r="J24" s="64"/>
      <c r="K24" s="57"/>
    </row>
    <row r="25" spans="1:11" ht="9.9499999999999993" customHeight="1" x14ac:dyDescent="0.2">
      <c r="A25" s="133">
        <v>22</v>
      </c>
      <c r="B25" s="54" t="s">
        <v>58</v>
      </c>
      <c r="C25" s="54" t="s">
        <v>57</v>
      </c>
      <c r="D25" s="54" t="s">
        <v>29</v>
      </c>
      <c r="E25" s="134">
        <v>98</v>
      </c>
      <c r="F25" s="134">
        <v>20</v>
      </c>
      <c r="G25" s="134">
        <v>78</v>
      </c>
      <c r="H25" s="55">
        <v>5</v>
      </c>
      <c r="I25" s="168" t="s">
        <v>23</v>
      </c>
      <c r="J25" s="64">
        <v>7.5</v>
      </c>
      <c r="K25" s="57"/>
    </row>
    <row r="26" spans="1:11" ht="9.9499999999999993" customHeight="1" x14ac:dyDescent="0.2">
      <c r="A26" s="133">
        <v>23</v>
      </c>
      <c r="B26" s="54" t="s">
        <v>60</v>
      </c>
      <c r="C26" s="54" t="s">
        <v>59</v>
      </c>
      <c r="D26" s="54" t="s">
        <v>29</v>
      </c>
      <c r="E26" s="134">
        <v>91</v>
      </c>
      <c r="F26" s="134">
        <v>23</v>
      </c>
      <c r="G26" s="207">
        <v>68</v>
      </c>
      <c r="H26" s="55">
        <v>5</v>
      </c>
      <c r="I26" s="168" t="s">
        <v>23</v>
      </c>
      <c r="J26" s="64">
        <v>7.5</v>
      </c>
      <c r="K26" s="57"/>
    </row>
    <row r="27" spans="1:11" ht="9.9499999999999993" customHeight="1" x14ac:dyDescent="0.2">
      <c r="A27" s="133">
        <v>24</v>
      </c>
      <c r="B27" s="54" t="s">
        <v>62</v>
      </c>
      <c r="C27" s="54" t="s">
        <v>61</v>
      </c>
      <c r="D27" s="54" t="s">
        <v>29</v>
      </c>
      <c r="E27" s="134">
        <v>107</v>
      </c>
      <c r="F27" s="134">
        <v>21</v>
      </c>
      <c r="G27" s="134">
        <v>86</v>
      </c>
      <c r="H27" s="55">
        <v>5</v>
      </c>
      <c r="I27" s="168" t="s">
        <v>23</v>
      </c>
      <c r="J27" s="64">
        <v>7.5</v>
      </c>
      <c r="K27" s="57"/>
    </row>
    <row r="28" spans="1:11" ht="9.9499999999999993" customHeight="1" x14ac:dyDescent="0.2">
      <c r="A28" s="133">
        <v>25</v>
      </c>
      <c r="B28" s="54" t="s">
        <v>64</v>
      </c>
      <c r="C28" s="54" t="s">
        <v>63</v>
      </c>
      <c r="D28" s="54" t="s">
        <v>26</v>
      </c>
      <c r="E28" s="134"/>
      <c r="F28" s="134"/>
      <c r="G28" s="134"/>
      <c r="H28" s="55"/>
      <c r="I28" s="168" t="s">
        <v>23</v>
      </c>
      <c r="J28" s="64"/>
      <c r="K28" s="57"/>
    </row>
    <row r="29" spans="1:11" ht="9.9499999999999993" customHeight="1" x14ac:dyDescent="0.2">
      <c r="A29" s="133">
        <v>26</v>
      </c>
      <c r="B29" s="54" t="s">
        <v>33</v>
      </c>
      <c r="C29" s="54" t="s">
        <v>65</v>
      </c>
      <c r="D29" s="54" t="s">
        <v>29</v>
      </c>
      <c r="E29" s="134">
        <v>99</v>
      </c>
      <c r="F29" s="134">
        <v>22</v>
      </c>
      <c r="G29" s="134">
        <v>77</v>
      </c>
      <c r="H29" s="55">
        <v>5</v>
      </c>
      <c r="I29" s="168" t="s">
        <v>23</v>
      </c>
      <c r="J29" s="64">
        <v>7.5</v>
      </c>
      <c r="K29" s="57"/>
    </row>
    <row r="30" spans="1:11" ht="9.9499999999999993" customHeight="1" x14ac:dyDescent="0.2">
      <c r="A30" s="133">
        <v>27</v>
      </c>
      <c r="B30" s="54" t="s">
        <v>69</v>
      </c>
      <c r="C30" s="54" t="s">
        <v>68</v>
      </c>
      <c r="D30" s="54" t="s">
        <v>26</v>
      </c>
      <c r="E30" s="134"/>
      <c r="F30" s="134"/>
      <c r="G30" s="134"/>
      <c r="H30" s="55"/>
      <c r="I30" s="168" t="s">
        <v>23</v>
      </c>
      <c r="J30" s="64"/>
      <c r="K30" s="57"/>
    </row>
    <row r="31" spans="1:11" ht="9.9499999999999993" customHeight="1" x14ac:dyDescent="0.2">
      <c r="A31" s="133">
        <v>28</v>
      </c>
      <c r="B31" s="54" t="s">
        <v>78</v>
      </c>
      <c r="C31" s="54" t="s">
        <v>77</v>
      </c>
      <c r="D31" s="208" t="s">
        <v>79</v>
      </c>
      <c r="E31" s="134">
        <v>100</v>
      </c>
      <c r="F31" s="171">
        <v>18.100000000000001</v>
      </c>
      <c r="G31" s="207">
        <v>82</v>
      </c>
      <c r="H31" s="55">
        <v>5</v>
      </c>
      <c r="I31" s="168" t="s">
        <v>23</v>
      </c>
      <c r="J31" s="64">
        <v>10</v>
      </c>
      <c r="K31" s="110">
        <v>29</v>
      </c>
    </row>
    <row r="32" spans="1:11" ht="9.9499999999999993" customHeight="1" x14ac:dyDescent="0.2">
      <c r="A32" s="133">
        <v>29</v>
      </c>
      <c r="B32" s="54" t="s">
        <v>71</v>
      </c>
      <c r="C32" s="54" t="s">
        <v>70</v>
      </c>
      <c r="D32" s="54" t="s">
        <v>26</v>
      </c>
      <c r="E32" s="134"/>
      <c r="F32" s="134"/>
      <c r="G32" s="134"/>
      <c r="H32" s="55"/>
      <c r="I32" s="168" t="s">
        <v>23</v>
      </c>
      <c r="J32" s="64"/>
      <c r="K32" s="57"/>
    </row>
    <row r="33" spans="1:11" ht="9.9499999999999993" customHeight="1" x14ac:dyDescent="0.2">
      <c r="A33" s="133">
        <v>30</v>
      </c>
      <c r="B33" s="54" t="s">
        <v>191</v>
      </c>
      <c r="C33" s="54" t="s">
        <v>190</v>
      </c>
      <c r="D33" s="54"/>
      <c r="E33" s="134"/>
      <c r="F33" s="134"/>
      <c r="G33" s="134"/>
      <c r="H33" s="55"/>
      <c r="I33" s="168" t="s">
        <v>23</v>
      </c>
      <c r="J33" s="64"/>
      <c r="K33" s="57"/>
    </row>
    <row r="34" spans="1:11" ht="9.9499999999999993" customHeight="1" x14ac:dyDescent="0.2">
      <c r="A34" s="133">
        <v>31</v>
      </c>
      <c r="B34" s="54" t="s">
        <v>73</v>
      </c>
      <c r="C34" s="54" t="s">
        <v>72</v>
      </c>
      <c r="D34" s="54" t="s">
        <v>74</v>
      </c>
      <c r="E34" s="134"/>
      <c r="F34" s="134"/>
      <c r="G34" s="134"/>
      <c r="H34" s="55"/>
      <c r="I34" s="168" t="s">
        <v>23</v>
      </c>
      <c r="J34" s="64"/>
      <c r="K34" s="57"/>
    </row>
    <row r="35" spans="1:11" ht="9.9499999999999993" customHeight="1" x14ac:dyDescent="0.2">
      <c r="A35" s="133">
        <v>32</v>
      </c>
      <c r="B35" s="54" t="s">
        <v>32</v>
      </c>
      <c r="C35" s="54" t="s">
        <v>76</v>
      </c>
      <c r="D35" s="54" t="s">
        <v>26</v>
      </c>
      <c r="E35" s="134"/>
      <c r="F35" s="134"/>
      <c r="G35" s="134"/>
      <c r="H35" s="55"/>
      <c r="I35" s="168" t="s">
        <v>23</v>
      </c>
      <c r="J35" s="64"/>
      <c r="K35" s="57"/>
    </row>
    <row r="36" spans="1:11" ht="9.9499999999999993" customHeight="1" x14ac:dyDescent="0.2">
      <c r="A36" s="133">
        <v>33</v>
      </c>
      <c r="B36" s="118" t="s">
        <v>241</v>
      </c>
      <c r="C36" s="118" t="s">
        <v>41</v>
      </c>
      <c r="D36" s="118" t="s">
        <v>242</v>
      </c>
      <c r="E36" s="134"/>
      <c r="F36" s="134"/>
      <c r="G36" s="134"/>
      <c r="H36" s="64"/>
      <c r="I36" s="64" t="s">
        <v>23</v>
      </c>
      <c r="J36" s="64"/>
      <c r="K36" s="17"/>
    </row>
    <row r="37" spans="1:11" ht="9.9499999999999993" customHeight="1" x14ac:dyDescent="0.2">
      <c r="A37" s="133">
        <v>34</v>
      </c>
      <c r="B37" s="118" t="s">
        <v>139</v>
      </c>
      <c r="C37" s="118" t="s">
        <v>138</v>
      </c>
      <c r="D37" s="118" t="s">
        <v>242</v>
      </c>
      <c r="E37" s="134" t="s">
        <v>31</v>
      </c>
      <c r="F37" s="134"/>
      <c r="G37" s="134"/>
      <c r="H37" s="64">
        <v>5</v>
      </c>
      <c r="I37" s="172" t="s">
        <v>23</v>
      </c>
      <c r="J37" s="64"/>
      <c r="K37" s="17"/>
    </row>
    <row r="38" spans="1:11" ht="9.9499999999999993" customHeight="1" x14ac:dyDescent="0.2">
      <c r="A38" s="133">
        <v>35</v>
      </c>
      <c r="B38" s="118" t="s">
        <v>28</v>
      </c>
      <c r="C38" s="118" t="s">
        <v>37</v>
      </c>
      <c r="D38" s="118" t="s">
        <v>242</v>
      </c>
      <c r="E38" s="134">
        <v>83</v>
      </c>
      <c r="F38" s="134">
        <v>9</v>
      </c>
      <c r="G38" s="134">
        <v>74</v>
      </c>
      <c r="H38" s="64">
        <v>5</v>
      </c>
      <c r="I38" s="172" t="s">
        <v>23</v>
      </c>
      <c r="J38" s="64"/>
      <c r="K38" s="17"/>
    </row>
    <row r="39" spans="1:11" ht="9.9499999999999993" customHeight="1" x14ac:dyDescent="0.2">
      <c r="A39" s="133">
        <v>36</v>
      </c>
      <c r="B39" s="118" t="s">
        <v>243</v>
      </c>
      <c r="C39" s="118" t="s">
        <v>244</v>
      </c>
      <c r="D39" s="118" t="s">
        <v>242</v>
      </c>
      <c r="E39" s="134">
        <v>73</v>
      </c>
      <c r="F39" s="134">
        <v>2</v>
      </c>
      <c r="G39" s="134">
        <v>71</v>
      </c>
      <c r="H39" s="64">
        <v>5</v>
      </c>
      <c r="I39" s="64" t="s">
        <v>23</v>
      </c>
      <c r="J39" s="64"/>
      <c r="K39" s="17"/>
    </row>
    <row r="40" spans="1:11" ht="9.9499999999999993" customHeight="1" x14ac:dyDescent="0.2">
      <c r="A40" s="133">
        <v>37</v>
      </c>
      <c r="B40" s="118" t="s">
        <v>266</v>
      </c>
      <c r="C40" s="118" t="s">
        <v>267</v>
      </c>
      <c r="D40" s="118"/>
      <c r="E40" s="134"/>
      <c r="F40" s="134"/>
      <c r="G40" s="134"/>
      <c r="H40" s="64"/>
      <c r="I40" s="64" t="s">
        <v>23</v>
      </c>
      <c r="J40" s="64"/>
      <c r="K40" s="17"/>
    </row>
    <row r="41" spans="1:11" ht="9.9499999999999993" customHeight="1" x14ac:dyDescent="0.2">
      <c r="A41" s="133">
        <v>38</v>
      </c>
      <c r="B41" s="118" t="s">
        <v>28</v>
      </c>
      <c r="C41" s="118" t="s">
        <v>269</v>
      </c>
      <c r="D41" s="118" t="s">
        <v>186</v>
      </c>
      <c r="E41" s="134"/>
      <c r="F41" s="134"/>
      <c r="G41" s="134"/>
      <c r="H41" s="64"/>
      <c r="I41" s="64" t="s">
        <v>23</v>
      </c>
      <c r="J41" s="64"/>
      <c r="K41" s="17"/>
    </row>
    <row r="42" spans="1:11" ht="9.9499999999999993" customHeight="1" x14ac:dyDescent="0.2">
      <c r="A42" s="133">
        <v>39</v>
      </c>
      <c r="B42" s="118" t="s">
        <v>270</v>
      </c>
      <c r="C42" s="118" t="s">
        <v>271</v>
      </c>
      <c r="D42" s="118" t="s">
        <v>90</v>
      </c>
      <c r="E42" s="134"/>
      <c r="F42" s="134"/>
      <c r="G42" s="134"/>
      <c r="H42" s="64"/>
      <c r="I42" s="64" t="s">
        <v>23</v>
      </c>
      <c r="J42" s="64"/>
      <c r="K42" s="17"/>
    </row>
    <row r="43" spans="1:11" ht="9.9499999999999993" customHeight="1" x14ac:dyDescent="0.2">
      <c r="A43" s="133">
        <v>40</v>
      </c>
      <c r="B43" s="118" t="s">
        <v>54</v>
      </c>
      <c r="C43" s="118" t="s">
        <v>287</v>
      </c>
      <c r="D43" s="118" t="s">
        <v>143</v>
      </c>
      <c r="E43" s="134">
        <v>110</v>
      </c>
      <c r="F43" s="134">
        <v>27</v>
      </c>
      <c r="G43" s="134">
        <v>83</v>
      </c>
      <c r="H43" s="64">
        <v>5</v>
      </c>
      <c r="I43" s="64"/>
      <c r="J43" s="64">
        <v>10</v>
      </c>
      <c r="K43" s="17"/>
    </row>
    <row r="44" spans="1:11" ht="9.9499999999999993" customHeight="1" x14ac:dyDescent="0.2">
      <c r="A44" s="133">
        <v>41</v>
      </c>
      <c r="B44" s="118" t="s">
        <v>288</v>
      </c>
      <c r="C44" s="118" t="s">
        <v>289</v>
      </c>
      <c r="D44" s="118"/>
      <c r="E44" s="134"/>
      <c r="F44" s="134"/>
      <c r="G44" s="134"/>
      <c r="H44" s="64">
        <v>5</v>
      </c>
      <c r="I44" s="64"/>
      <c r="J44" s="64"/>
      <c r="K44" s="17"/>
    </row>
    <row r="45" spans="1:11" s="33" customFormat="1" ht="12" customHeight="1" x14ac:dyDescent="0.2">
      <c r="A45" s="142"/>
      <c r="B45" s="9" t="s">
        <v>7</v>
      </c>
      <c r="C45" s="144" t="s">
        <v>0</v>
      </c>
      <c r="D45" s="9" t="s">
        <v>12</v>
      </c>
      <c r="E45" s="9" t="s">
        <v>8</v>
      </c>
      <c r="F45" s="9" t="s">
        <v>9</v>
      </c>
      <c r="G45" s="9" t="s">
        <v>10</v>
      </c>
      <c r="H45" s="187" t="s">
        <v>11</v>
      </c>
      <c r="I45" s="248" t="s">
        <v>18</v>
      </c>
      <c r="J45" s="124" t="s">
        <v>81</v>
      </c>
    </row>
    <row r="46" spans="1:11" ht="9.9499999999999993" customHeight="1" x14ac:dyDescent="0.2">
      <c r="A46" s="133">
        <v>1</v>
      </c>
      <c r="B46" s="54" t="s">
        <v>80</v>
      </c>
      <c r="C46" s="54" t="s">
        <v>36</v>
      </c>
      <c r="D46" s="54" t="s">
        <v>26</v>
      </c>
      <c r="E46" s="134">
        <v>101</v>
      </c>
      <c r="F46" s="134">
        <v>16</v>
      </c>
      <c r="G46" s="134">
        <v>85</v>
      </c>
      <c r="H46" s="55">
        <v>5</v>
      </c>
      <c r="I46" s="168" t="s">
        <v>23</v>
      </c>
      <c r="J46" s="64"/>
      <c r="K46" s="57"/>
    </row>
    <row r="47" spans="1:11" ht="9.9499999999999993" customHeight="1" x14ac:dyDescent="0.2">
      <c r="A47" s="133">
        <v>2</v>
      </c>
      <c r="B47" s="54" t="s">
        <v>82</v>
      </c>
      <c r="C47" s="54" t="s">
        <v>43</v>
      </c>
      <c r="D47" s="54" t="s">
        <v>26</v>
      </c>
      <c r="E47" s="134"/>
      <c r="F47" s="134"/>
      <c r="G47" s="134"/>
      <c r="H47" s="55"/>
      <c r="I47" s="168" t="s">
        <v>23</v>
      </c>
      <c r="J47" s="64"/>
      <c r="K47" s="57"/>
    </row>
    <row r="48" spans="1:11" ht="9.9499999999999993" customHeight="1" x14ac:dyDescent="0.2">
      <c r="A48" s="133">
        <v>3</v>
      </c>
      <c r="B48" s="54" t="s">
        <v>84</v>
      </c>
      <c r="C48" s="54" t="s">
        <v>83</v>
      </c>
      <c r="D48" s="54" t="s">
        <v>26</v>
      </c>
      <c r="E48" s="134"/>
      <c r="F48" s="134"/>
      <c r="G48" s="134"/>
      <c r="H48" s="55"/>
      <c r="I48" s="168" t="s">
        <v>23</v>
      </c>
      <c r="J48" s="64"/>
      <c r="K48" s="57"/>
    </row>
    <row r="49" spans="1:11" ht="9.9499999999999993" customHeight="1" x14ac:dyDescent="0.2">
      <c r="A49" s="133">
        <v>4</v>
      </c>
      <c r="B49" s="54" t="s">
        <v>86</v>
      </c>
      <c r="C49" s="54" t="s">
        <v>85</v>
      </c>
      <c r="D49" s="54" t="s">
        <v>87</v>
      </c>
      <c r="E49" s="134"/>
      <c r="F49" s="134"/>
      <c r="G49" s="134"/>
      <c r="H49" s="55"/>
      <c r="I49" s="168" t="s">
        <v>23</v>
      </c>
      <c r="J49" s="64"/>
      <c r="K49" s="57"/>
    </row>
    <row r="50" spans="1:11" ht="9.9499999999999993" customHeight="1" x14ac:dyDescent="0.2">
      <c r="A50" s="133">
        <v>5</v>
      </c>
      <c r="B50" s="54" t="s">
        <v>89</v>
      </c>
      <c r="C50" s="54" t="s">
        <v>88</v>
      </c>
      <c r="D50" s="54" t="s">
        <v>90</v>
      </c>
      <c r="E50" s="134">
        <v>90</v>
      </c>
      <c r="F50" s="134">
        <v>19</v>
      </c>
      <c r="G50" s="134">
        <v>71</v>
      </c>
      <c r="H50" s="55">
        <v>5</v>
      </c>
      <c r="I50" s="168" t="s">
        <v>23</v>
      </c>
      <c r="J50" s="64">
        <v>7.5</v>
      </c>
      <c r="K50" s="57"/>
    </row>
    <row r="51" spans="1:11" ht="9.9499999999999993" customHeight="1" x14ac:dyDescent="0.2">
      <c r="A51" s="133">
        <v>6</v>
      </c>
      <c r="B51" s="54" t="s">
        <v>91</v>
      </c>
      <c r="C51" s="54" t="s">
        <v>63</v>
      </c>
      <c r="D51" s="54" t="s">
        <v>26</v>
      </c>
      <c r="E51" s="134"/>
      <c r="F51" s="134"/>
      <c r="G51" s="134"/>
      <c r="H51" s="55"/>
      <c r="I51" s="168" t="s">
        <v>23</v>
      </c>
      <c r="J51" s="64"/>
      <c r="K51" s="61"/>
    </row>
    <row r="52" spans="1:11" ht="9.9499999999999993" customHeight="1" x14ac:dyDescent="0.2">
      <c r="A52" s="133">
        <v>7</v>
      </c>
      <c r="B52" s="54" t="s">
        <v>46</v>
      </c>
      <c r="C52" s="54" t="s">
        <v>72</v>
      </c>
      <c r="D52" s="54" t="s">
        <v>90</v>
      </c>
      <c r="E52" s="134"/>
      <c r="F52" s="134"/>
      <c r="G52" s="134"/>
      <c r="H52" s="55"/>
      <c r="I52" s="168" t="s">
        <v>23</v>
      </c>
      <c r="J52" s="64"/>
      <c r="K52" s="61"/>
    </row>
    <row r="53" spans="1:11" ht="9.9499999999999993" customHeight="1" x14ac:dyDescent="0.2">
      <c r="A53" s="138">
        <v>8</v>
      </c>
      <c r="B53" s="141" t="s">
        <v>92</v>
      </c>
      <c r="C53" s="141" t="s">
        <v>53</v>
      </c>
      <c r="D53" s="141" t="s">
        <v>26</v>
      </c>
      <c r="E53" s="210"/>
      <c r="F53" s="210"/>
      <c r="G53" s="210"/>
      <c r="H53" s="140"/>
      <c r="I53" s="140" t="s">
        <v>23</v>
      </c>
      <c r="J53" s="64"/>
      <c r="K53" s="57"/>
    </row>
    <row r="54" spans="1:11" ht="9.9499999999999993" customHeight="1" thickBot="1" x14ac:dyDescent="0.25">
      <c r="A54" s="138">
        <v>9</v>
      </c>
      <c r="B54" s="54" t="s">
        <v>245</v>
      </c>
      <c r="C54" s="54" t="s">
        <v>138</v>
      </c>
      <c r="D54" s="54" t="s">
        <v>242</v>
      </c>
      <c r="E54" s="134">
        <v>108</v>
      </c>
      <c r="F54" s="134">
        <v>29</v>
      </c>
      <c r="G54" s="134">
        <v>79</v>
      </c>
      <c r="H54" s="55">
        <v>5</v>
      </c>
      <c r="I54" s="55" t="s">
        <v>23</v>
      </c>
      <c r="J54" s="64"/>
      <c r="K54" s="57"/>
    </row>
    <row r="55" spans="1:11" ht="9.9499999999999993" customHeight="1" thickBot="1" x14ac:dyDescent="0.25">
      <c r="A55" s="133"/>
      <c r="B55" s="110"/>
      <c r="C55" s="110"/>
      <c r="D55" s="110"/>
      <c r="E55" s="53"/>
      <c r="F55" s="53"/>
      <c r="G55" s="53"/>
      <c r="H55" s="191">
        <f>SUM(H5:H54)</f>
        <v>95</v>
      </c>
      <c r="I55" s="192">
        <f>SUM(I5:I54)</f>
        <v>0</v>
      </c>
      <c r="J55" s="191">
        <f>SUM(J5:J54)</f>
        <v>57.5</v>
      </c>
      <c r="K55" s="175">
        <f>SUM(H55:J55)</f>
        <v>152.5</v>
      </c>
    </row>
    <row r="56" spans="1:11" ht="12" customHeight="1" x14ac:dyDescent="0.25">
      <c r="A56" s="142"/>
      <c r="B56" s="24"/>
      <c r="C56" s="24" t="s">
        <v>2</v>
      </c>
      <c r="D56" s="36"/>
      <c r="E56" s="8"/>
      <c r="F56" s="8"/>
      <c r="G56" s="8"/>
      <c r="H56" s="7"/>
      <c r="I56" s="176"/>
      <c r="J56" s="69" t="s">
        <v>116</v>
      </c>
      <c r="K56" s="7"/>
    </row>
    <row r="57" spans="1:11" ht="12" customHeight="1" x14ac:dyDescent="0.2">
      <c r="A57" s="142"/>
      <c r="B57" s="144" t="s">
        <v>3</v>
      </c>
      <c r="C57" s="144" t="s">
        <v>96</v>
      </c>
      <c r="D57" s="13" t="s">
        <v>97</v>
      </c>
      <c r="E57" s="251" t="s">
        <v>20</v>
      </c>
      <c r="F57" s="144" t="s">
        <v>19</v>
      </c>
      <c r="G57" s="78"/>
      <c r="H57" s="252"/>
      <c r="I57" s="176"/>
      <c r="J57" s="124" t="s">
        <v>117</v>
      </c>
      <c r="K57" s="7"/>
    </row>
    <row r="58" spans="1:11" ht="13.5" customHeight="1" x14ac:dyDescent="0.25">
      <c r="A58" s="142"/>
      <c r="B58" s="54" t="s">
        <v>4</v>
      </c>
      <c r="C58" s="54" t="s">
        <v>151</v>
      </c>
      <c r="D58" s="134">
        <v>67</v>
      </c>
      <c r="E58" s="134">
        <v>7</v>
      </c>
      <c r="F58" s="20" t="s">
        <v>3</v>
      </c>
      <c r="G58" s="22"/>
      <c r="H58" s="132"/>
      <c r="I58" s="121" t="s">
        <v>247</v>
      </c>
      <c r="J58" s="93">
        <v>8.6</v>
      </c>
      <c r="K58" s="57" t="s">
        <v>131</v>
      </c>
    </row>
    <row r="59" spans="1:11" ht="9.9499999999999993" customHeight="1" x14ac:dyDescent="0.2">
      <c r="A59" s="131"/>
      <c r="B59" s="54" t="s">
        <v>5</v>
      </c>
      <c r="C59" s="54" t="s">
        <v>274</v>
      </c>
      <c r="D59" s="134">
        <v>68</v>
      </c>
      <c r="E59" s="134">
        <v>6</v>
      </c>
      <c r="F59" s="211"/>
      <c r="G59" s="212">
        <v>4</v>
      </c>
      <c r="H59" s="93"/>
      <c r="I59" s="121" t="s">
        <v>118</v>
      </c>
      <c r="J59" s="93">
        <f>SUM(H55)</f>
        <v>95</v>
      </c>
      <c r="K59" s="57" t="s">
        <v>131</v>
      </c>
    </row>
    <row r="60" spans="1:11" ht="9.9499999999999993" customHeight="1" thickBot="1" x14ac:dyDescent="0.25">
      <c r="A60" s="131"/>
      <c r="B60" s="58" t="s">
        <v>6</v>
      </c>
      <c r="C60" s="54" t="s">
        <v>290</v>
      </c>
      <c r="D60" s="134">
        <v>71</v>
      </c>
      <c r="E60" s="134">
        <v>5</v>
      </c>
      <c r="F60" s="211" t="s">
        <v>291</v>
      </c>
      <c r="G60" s="212"/>
      <c r="H60" s="93"/>
      <c r="I60" s="133" t="s">
        <v>218</v>
      </c>
      <c r="J60" s="213">
        <f>SUM(J55)</f>
        <v>57.5</v>
      </c>
      <c r="K60" s="57" t="s">
        <v>131</v>
      </c>
    </row>
    <row r="61" spans="1:11" ht="9.9499999999999993" customHeight="1" thickBot="1" x14ac:dyDescent="0.25">
      <c r="A61" s="147"/>
      <c r="B61" s="214" t="s">
        <v>16</v>
      </c>
      <c r="C61" s="54" t="s">
        <v>292</v>
      </c>
      <c r="D61" s="134">
        <v>71</v>
      </c>
      <c r="E61" s="215">
        <v>4</v>
      </c>
      <c r="F61" s="54" t="s">
        <v>293</v>
      </c>
      <c r="G61" s="216"/>
      <c r="H61" s="178"/>
      <c r="I61" s="121" t="s">
        <v>278</v>
      </c>
      <c r="J61" s="213">
        <f>SUM(J58:J60)</f>
        <v>161.1</v>
      </c>
      <c r="K61" s="217">
        <f>SUM(J61)</f>
        <v>161.1</v>
      </c>
    </row>
    <row r="62" spans="1:11" ht="9.9499999999999993" customHeight="1" x14ac:dyDescent="0.2">
      <c r="A62" s="131"/>
      <c r="B62" s="58" t="s">
        <v>17</v>
      </c>
      <c r="C62" s="58" t="s">
        <v>275</v>
      </c>
      <c r="D62" s="134">
        <v>108</v>
      </c>
      <c r="E62" s="134">
        <v>3</v>
      </c>
      <c r="F62" s="78"/>
      <c r="G62" s="22"/>
      <c r="H62" s="94"/>
      <c r="I62" s="121"/>
      <c r="J62" s="93"/>
      <c r="K62" s="57"/>
    </row>
    <row r="63" spans="1:11" ht="9.75" customHeight="1" x14ac:dyDescent="0.2">
      <c r="A63" s="131"/>
      <c r="B63" s="8"/>
      <c r="C63" s="148"/>
      <c r="E63" s="110" t="s">
        <v>298</v>
      </c>
      <c r="F63" s="11"/>
      <c r="G63" s="22"/>
      <c r="H63" s="94"/>
      <c r="I63" s="176"/>
      <c r="J63" s="124" t="s">
        <v>294</v>
      </c>
      <c r="K63" s="7"/>
    </row>
    <row r="64" spans="1:11" ht="12" customHeight="1" x14ac:dyDescent="0.25">
      <c r="A64" s="131"/>
      <c r="B64" s="23"/>
      <c r="C64" s="24" t="s">
        <v>2</v>
      </c>
      <c r="D64" s="22"/>
      <c r="E64" s="22"/>
      <c r="F64" s="20"/>
      <c r="G64" s="22"/>
      <c r="H64" s="93"/>
      <c r="I64" s="121" t="s">
        <v>216</v>
      </c>
      <c r="J64" s="93">
        <v>60</v>
      </c>
      <c r="K64" s="57" t="s">
        <v>131</v>
      </c>
    </row>
    <row r="65" spans="1:11" s="61" customFormat="1" ht="13.5" customHeight="1" x14ac:dyDescent="0.2">
      <c r="A65" s="138"/>
      <c r="B65" s="241" t="s">
        <v>7</v>
      </c>
      <c r="C65" s="249" t="s">
        <v>96</v>
      </c>
      <c r="D65" s="92" t="s">
        <v>97</v>
      </c>
      <c r="E65" s="250" t="s">
        <v>20</v>
      </c>
      <c r="F65" s="249" t="s">
        <v>19</v>
      </c>
      <c r="G65" s="53"/>
      <c r="H65" s="93"/>
      <c r="I65" s="121" t="s">
        <v>123</v>
      </c>
      <c r="J65" s="93">
        <v>27</v>
      </c>
      <c r="K65" s="57" t="s">
        <v>131</v>
      </c>
    </row>
    <row r="66" spans="1:11" ht="12" customHeight="1" x14ac:dyDescent="0.25">
      <c r="A66" s="149"/>
      <c r="B66" s="118" t="s">
        <v>4</v>
      </c>
      <c r="C66" s="54" t="s">
        <v>101</v>
      </c>
      <c r="D66" s="134">
        <v>71</v>
      </c>
      <c r="E66" s="134">
        <v>7</v>
      </c>
      <c r="F66" s="201" t="s">
        <v>7</v>
      </c>
      <c r="G66" s="202"/>
      <c r="H66" s="181"/>
      <c r="I66" s="121" t="s">
        <v>256</v>
      </c>
      <c r="J66" s="93">
        <v>42.6</v>
      </c>
      <c r="K66" s="57" t="s">
        <v>131</v>
      </c>
    </row>
    <row r="67" spans="1:11" ht="9.9499999999999993" customHeight="1" x14ac:dyDescent="0.2">
      <c r="A67" s="138"/>
      <c r="B67" s="118" t="s">
        <v>5</v>
      </c>
      <c r="C67" s="54" t="s">
        <v>295</v>
      </c>
      <c r="D67" s="134">
        <v>79</v>
      </c>
      <c r="E67" s="134">
        <v>6</v>
      </c>
      <c r="F67" s="59"/>
      <c r="G67" s="212">
        <v>4</v>
      </c>
      <c r="H67" s="181"/>
      <c r="I67" s="57"/>
      <c r="J67" s="151">
        <f>SUM(J64:J66)</f>
        <v>129.6</v>
      </c>
      <c r="K67" s="57"/>
    </row>
    <row r="68" spans="1:11" ht="9.9499999999999993" customHeight="1" x14ac:dyDescent="0.2">
      <c r="A68" s="133"/>
      <c r="B68" s="218" t="s">
        <v>6</v>
      </c>
      <c r="C68" s="58" t="s">
        <v>106</v>
      </c>
      <c r="D68" s="134">
        <v>85</v>
      </c>
      <c r="E68" s="134">
        <v>5</v>
      </c>
      <c r="F68" s="59" t="s">
        <v>296</v>
      </c>
      <c r="G68" s="212"/>
      <c r="H68" s="181"/>
      <c r="I68" s="121" t="s">
        <v>218</v>
      </c>
      <c r="J68" s="93">
        <v>105</v>
      </c>
      <c r="K68" s="57" t="s">
        <v>297</v>
      </c>
    </row>
    <row r="69" spans="1:11" ht="9.9499999999999993" customHeight="1" x14ac:dyDescent="0.2">
      <c r="A69" s="133"/>
      <c r="B69" s="218" t="s">
        <v>16</v>
      </c>
      <c r="C69" s="54"/>
      <c r="D69" s="134"/>
      <c r="E69" s="134">
        <v>4</v>
      </c>
      <c r="F69" s="215"/>
      <c r="G69" s="212">
        <v>10</v>
      </c>
      <c r="H69" s="93"/>
      <c r="I69" s="121" t="s">
        <v>262</v>
      </c>
      <c r="J69" s="93">
        <v>9</v>
      </c>
      <c r="K69" s="57" t="s">
        <v>297</v>
      </c>
    </row>
    <row r="70" spans="1:11" ht="9.9499999999999993" customHeight="1" x14ac:dyDescent="0.2">
      <c r="A70" s="133"/>
      <c r="B70" s="218" t="s">
        <v>17</v>
      </c>
      <c r="C70" s="54"/>
      <c r="D70" s="134"/>
      <c r="E70" s="210">
        <v>3</v>
      </c>
      <c r="F70" s="92"/>
      <c r="G70" s="53"/>
      <c r="H70" s="95"/>
      <c r="I70" s="121" t="s">
        <v>125</v>
      </c>
      <c r="J70" s="64">
        <f>SUM(J67:J69)</f>
        <v>243.6</v>
      </c>
      <c r="K70" s="179">
        <f>SUM(J70)</f>
        <v>243.6</v>
      </c>
    </row>
    <row r="71" spans="1:11" ht="9.9499999999999993" customHeight="1" x14ac:dyDescent="0.2">
      <c r="A71" s="133"/>
      <c r="B71" s="53"/>
      <c r="C71" s="110"/>
      <c r="D71" s="53"/>
      <c r="E71" s="219"/>
      <c r="F71" s="93" t="s">
        <v>299</v>
      </c>
      <c r="G71" s="93">
        <v>12.9</v>
      </c>
      <c r="H71" s="93"/>
      <c r="I71" s="57"/>
      <c r="J71" s="162" t="s">
        <v>284</v>
      </c>
      <c r="K71" s="206">
        <f>SUM(J61-J58-J70)</f>
        <v>-91.1</v>
      </c>
    </row>
    <row r="72" spans="1:11" ht="9.9499999999999993" customHeight="1" x14ac:dyDescent="0.2">
      <c r="A72" s="110"/>
      <c r="B72" s="110"/>
      <c r="C72" s="110"/>
      <c r="D72" s="53"/>
      <c r="E72" s="53"/>
      <c r="F72" s="93" t="s">
        <v>300</v>
      </c>
      <c r="G72" s="106">
        <f>SUM(K72-G71)</f>
        <v>18.600000000000001</v>
      </c>
      <c r="H72" s="93"/>
      <c r="I72" s="102"/>
      <c r="J72" s="185" t="s">
        <v>239</v>
      </c>
      <c r="K72" s="179">
        <f>SUM(J61-J67)</f>
        <v>31.5</v>
      </c>
    </row>
    <row r="73" spans="1:11" ht="9.9499999999999993" customHeight="1" x14ac:dyDescent="0.2">
      <c r="A73" s="133"/>
      <c r="C73" s="110"/>
      <c r="D73" s="53"/>
      <c r="E73" s="53"/>
      <c r="F73" s="53"/>
      <c r="G73" s="110"/>
      <c r="H73" s="93"/>
      <c r="I73" s="102"/>
    </row>
    <row r="74" spans="1:11" ht="9.9499999999999993" customHeight="1" x14ac:dyDescent="0.2">
      <c r="A74" s="133"/>
      <c r="B74" s="57"/>
      <c r="C74" s="110"/>
      <c r="D74" s="53"/>
      <c r="E74" s="53"/>
      <c r="F74" s="53"/>
      <c r="G74" s="53"/>
      <c r="H74" s="93"/>
      <c r="I74" s="102"/>
    </row>
    <row r="75" spans="1:11" ht="9.9499999999999993" customHeight="1" x14ac:dyDescent="0.2">
      <c r="A75" s="138"/>
      <c r="B75" s="53"/>
      <c r="C75" s="110"/>
      <c r="D75" s="53"/>
      <c r="E75" s="53"/>
      <c r="F75" s="53"/>
      <c r="G75" s="53"/>
      <c r="H75" s="9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5"/>
  <sheetViews>
    <sheetView topLeftCell="A13" workbookViewId="0">
      <selection activeCell="I82" sqref="I82"/>
    </sheetView>
  </sheetViews>
  <sheetFormatPr defaultRowHeight="12.75" x14ac:dyDescent="0.2"/>
  <cols>
    <col min="2" max="2" width="7.140625" customWidth="1"/>
    <col min="3" max="3" width="14.140625" bestFit="1" customWidth="1"/>
    <col min="4" max="4" width="8.7109375" customWidth="1"/>
    <col min="5" max="5" width="7.140625" customWidth="1"/>
    <col min="6" max="6" width="7" customWidth="1"/>
    <col min="7" max="7" width="6.5703125" customWidth="1"/>
    <col min="8" max="8" width="7.42578125" customWidth="1"/>
    <col min="9" max="9" width="7.7109375" customWidth="1"/>
  </cols>
  <sheetData>
    <row r="1" spans="1:11" ht="4.5" customHeight="1" x14ac:dyDescent="0.2"/>
    <row r="2" spans="1:11" ht="11.25" customHeight="1" x14ac:dyDescent="0.25">
      <c r="A2" s="127"/>
      <c r="B2" s="128" t="s">
        <v>1</v>
      </c>
      <c r="C2" s="16"/>
      <c r="D2" s="21"/>
      <c r="E2" s="166"/>
      <c r="F2" s="16"/>
      <c r="G2" s="25" t="s">
        <v>301</v>
      </c>
      <c r="H2" s="16"/>
      <c r="I2" s="42"/>
      <c r="J2" s="186">
        <v>45505</v>
      </c>
      <c r="K2" s="16"/>
    </row>
    <row r="3" spans="1:11" s="32" customFormat="1" ht="11.25" customHeight="1" x14ac:dyDescent="0.2">
      <c r="A3" s="142"/>
      <c r="B3" s="9" t="s">
        <v>0</v>
      </c>
      <c r="C3" s="144" t="s">
        <v>0</v>
      </c>
      <c r="D3" s="9" t="s">
        <v>12</v>
      </c>
      <c r="E3" s="9" t="s">
        <v>8</v>
      </c>
      <c r="F3" s="9" t="s">
        <v>9</v>
      </c>
      <c r="G3" s="9" t="s">
        <v>10</v>
      </c>
      <c r="H3" s="103" t="s">
        <v>393</v>
      </c>
      <c r="I3" s="248" t="s">
        <v>18</v>
      </c>
      <c r="J3" s="124" t="s">
        <v>233</v>
      </c>
      <c r="K3" s="33" t="s">
        <v>302</v>
      </c>
    </row>
    <row r="4" spans="1:11" ht="9.1999999999999993" customHeight="1" x14ac:dyDescent="0.2">
      <c r="A4" s="133">
        <v>2</v>
      </c>
      <c r="B4" s="54" t="s">
        <v>25</v>
      </c>
      <c r="C4" s="54" t="s">
        <v>24</v>
      </c>
      <c r="D4" s="58" t="s">
        <v>26</v>
      </c>
      <c r="E4" s="134"/>
      <c r="F4" s="57"/>
      <c r="G4" s="134">
        <v>22</v>
      </c>
      <c r="H4" s="55">
        <v>5</v>
      </c>
      <c r="I4" s="168" t="s">
        <v>23</v>
      </c>
      <c r="J4" s="172">
        <v>5</v>
      </c>
      <c r="K4" s="118" t="s">
        <v>303</v>
      </c>
    </row>
    <row r="5" spans="1:11" ht="9.1999999999999993" customHeight="1" x14ac:dyDescent="0.2">
      <c r="A5" s="133">
        <v>3</v>
      </c>
      <c r="B5" s="54" t="s">
        <v>28</v>
      </c>
      <c r="C5" s="54" t="s">
        <v>27</v>
      </c>
      <c r="D5" s="54" t="s">
        <v>29</v>
      </c>
      <c r="E5" s="134"/>
      <c r="F5" s="134"/>
      <c r="G5" s="134"/>
      <c r="H5" s="55"/>
      <c r="I5" s="168" t="s">
        <v>23</v>
      </c>
      <c r="J5" s="172"/>
      <c r="K5" s="118"/>
    </row>
    <row r="6" spans="1:11" ht="9.1999999999999993" customHeight="1" x14ac:dyDescent="0.2">
      <c r="A6" s="133">
        <v>4</v>
      </c>
      <c r="B6" s="54" t="s">
        <v>183</v>
      </c>
      <c r="C6" s="54" t="s">
        <v>182</v>
      </c>
      <c r="D6" s="54" t="s">
        <v>26</v>
      </c>
      <c r="E6" s="134"/>
      <c r="F6" s="57"/>
      <c r="G6" s="134">
        <v>17</v>
      </c>
      <c r="H6" s="55">
        <v>5</v>
      </c>
      <c r="I6" s="168" t="s">
        <v>23</v>
      </c>
      <c r="J6" s="172">
        <v>5</v>
      </c>
      <c r="K6" s="118" t="s">
        <v>304</v>
      </c>
    </row>
    <row r="7" spans="1:11" ht="9.1999999999999993" customHeight="1" x14ac:dyDescent="0.2">
      <c r="A7" s="133">
        <v>5</v>
      </c>
      <c r="B7" s="118" t="s">
        <v>243</v>
      </c>
      <c r="C7" s="118" t="s">
        <v>244</v>
      </c>
      <c r="D7" s="118" t="s">
        <v>242</v>
      </c>
      <c r="E7" s="134"/>
      <c r="F7" s="134"/>
      <c r="G7" s="134"/>
      <c r="H7" s="64"/>
      <c r="I7" s="64" t="s">
        <v>23</v>
      </c>
      <c r="J7" s="172"/>
      <c r="K7" s="29"/>
    </row>
    <row r="8" spans="1:11" ht="9.1999999999999993" customHeight="1" x14ac:dyDescent="0.2">
      <c r="A8" s="133">
        <v>6</v>
      </c>
      <c r="B8" s="118" t="s">
        <v>71</v>
      </c>
      <c r="C8" s="118" t="s">
        <v>30</v>
      </c>
      <c r="D8" s="118" t="s">
        <v>305</v>
      </c>
      <c r="E8" s="134"/>
      <c r="F8" s="134">
        <v>18</v>
      </c>
      <c r="G8" s="134">
        <v>26</v>
      </c>
      <c r="H8" s="64">
        <v>5</v>
      </c>
      <c r="I8" s="172" t="s">
        <v>23</v>
      </c>
      <c r="J8" s="172">
        <v>5</v>
      </c>
      <c r="K8" s="118" t="s">
        <v>306</v>
      </c>
    </row>
    <row r="9" spans="1:11" ht="9.1999999999999993" customHeight="1" x14ac:dyDescent="0.2">
      <c r="A9" s="133">
        <v>7</v>
      </c>
      <c r="B9" s="54" t="s">
        <v>28</v>
      </c>
      <c r="C9" s="54" t="s">
        <v>30</v>
      </c>
      <c r="D9" s="54" t="s">
        <v>26</v>
      </c>
      <c r="E9" s="134"/>
      <c r="F9" s="134"/>
      <c r="G9" s="134"/>
      <c r="H9" s="55"/>
      <c r="I9" s="168" t="s">
        <v>23</v>
      </c>
      <c r="J9" s="172"/>
      <c r="K9" s="118"/>
    </row>
    <row r="10" spans="1:11" ht="9.1999999999999993" customHeight="1" x14ac:dyDescent="0.2">
      <c r="A10" s="133">
        <v>8</v>
      </c>
      <c r="B10" s="54" t="s">
        <v>32</v>
      </c>
      <c r="C10" s="54" t="s">
        <v>30</v>
      </c>
      <c r="D10" s="54" t="s">
        <v>26</v>
      </c>
      <c r="E10" s="134"/>
      <c r="F10" s="134"/>
      <c r="G10" s="134"/>
      <c r="H10" s="55"/>
      <c r="I10" s="168" t="s">
        <v>23</v>
      </c>
      <c r="J10" s="172"/>
      <c r="K10" s="118"/>
    </row>
    <row r="11" spans="1:11" ht="9.1999999999999993" customHeight="1" x14ac:dyDescent="0.2">
      <c r="A11" s="133">
        <v>9</v>
      </c>
      <c r="B11" s="54" t="s">
        <v>33</v>
      </c>
      <c r="C11" s="54" t="s">
        <v>30</v>
      </c>
      <c r="D11" s="54" t="s">
        <v>26</v>
      </c>
      <c r="E11" s="134"/>
      <c r="F11" s="134"/>
      <c r="G11" s="134">
        <v>27</v>
      </c>
      <c r="H11" s="55">
        <v>5</v>
      </c>
      <c r="I11" s="168" t="s">
        <v>23</v>
      </c>
      <c r="J11" s="172">
        <v>5</v>
      </c>
      <c r="K11" s="118" t="s">
        <v>307</v>
      </c>
    </row>
    <row r="12" spans="1:11" ht="9.1999999999999993" customHeight="1" x14ac:dyDescent="0.2">
      <c r="A12" s="133">
        <v>10</v>
      </c>
      <c r="B12" s="54" t="s">
        <v>35</v>
      </c>
      <c r="C12" s="54" t="s">
        <v>34</v>
      </c>
      <c r="D12" s="54" t="s">
        <v>26</v>
      </c>
      <c r="E12" s="134"/>
      <c r="F12" s="134"/>
      <c r="G12" s="134">
        <v>29</v>
      </c>
      <c r="H12" s="55">
        <v>5</v>
      </c>
      <c r="I12" s="168" t="s">
        <v>23</v>
      </c>
      <c r="J12" s="172">
        <v>5</v>
      </c>
      <c r="K12" s="118" t="s">
        <v>308</v>
      </c>
    </row>
    <row r="13" spans="1:11" ht="9.1999999999999993" customHeight="1" x14ac:dyDescent="0.2">
      <c r="A13" s="133">
        <v>11</v>
      </c>
      <c r="B13" s="54" t="s">
        <v>28</v>
      </c>
      <c r="C13" s="54" t="s">
        <v>36</v>
      </c>
      <c r="D13" s="54" t="s">
        <v>26</v>
      </c>
      <c r="E13" s="53"/>
      <c r="F13" s="134"/>
      <c r="G13" s="134"/>
      <c r="H13" s="93"/>
      <c r="I13" s="168" t="s">
        <v>23</v>
      </c>
      <c r="J13" s="172"/>
      <c r="K13" s="118"/>
    </row>
    <row r="14" spans="1:11" ht="9.1999999999999993" customHeight="1" x14ac:dyDescent="0.2">
      <c r="A14" s="133">
        <v>12</v>
      </c>
      <c r="B14" s="118" t="s">
        <v>28</v>
      </c>
      <c r="C14" s="118" t="s">
        <v>37</v>
      </c>
      <c r="D14" s="118" t="s">
        <v>242</v>
      </c>
      <c r="E14" s="134"/>
      <c r="F14" s="134"/>
      <c r="G14" s="134"/>
      <c r="H14" s="64"/>
      <c r="I14" s="172" t="s">
        <v>23</v>
      </c>
      <c r="J14" s="172"/>
      <c r="K14" s="29"/>
    </row>
    <row r="15" spans="1:11" ht="9.1999999999999993" customHeight="1" x14ac:dyDescent="0.2">
      <c r="A15" s="133">
        <v>13</v>
      </c>
      <c r="B15" s="54" t="s">
        <v>38</v>
      </c>
      <c r="C15" s="54" t="s">
        <v>37</v>
      </c>
      <c r="D15" s="54" t="s">
        <v>26</v>
      </c>
      <c r="E15" s="134"/>
      <c r="F15" s="134"/>
      <c r="G15" s="134">
        <v>19</v>
      </c>
      <c r="H15" s="55">
        <v>5</v>
      </c>
      <c r="I15" s="168" t="s">
        <v>23</v>
      </c>
      <c r="J15" s="172">
        <v>5</v>
      </c>
      <c r="K15" s="118" t="s">
        <v>309</v>
      </c>
    </row>
    <row r="16" spans="1:11" ht="9.1999999999999993" customHeight="1" x14ac:dyDescent="0.2">
      <c r="A16" s="133">
        <v>14</v>
      </c>
      <c r="B16" s="118" t="s">
        <v>266</v>
      </c>
      <c r="C16" s="118" t="s">
        <v>267</v>
      </c>
      <c r="D16" s="118" t="s">
        <v>310</v>
      </c>
      <c r="E16" s="134"/>
      <c r="F16" s="134">
        <v>14</v>
      </c>
      <c r="G16" s="134">
        <v>33</v>
      </c>
      <c r="H16" s="64">
        <v>5</v>
      </c>
      <c r="I16" s="64" t="s">
        <v>23</v>
      </c>
      <c r="J16" s="172">
        <v>5</v>
      </c>
      <c r="K16" s="220" t="s">
        <v>311</v>
      </c>
    </row>
    <row r="17" spans="1:11" ht="9.1999999999999993" customHeight="1" x14ac:dyDescent="0.2">
      <c r="A17" s="133"/>
      <c r="B17" s="118" t="s">
        <v>28</v>
      </c>
      <c r="C17" s="118" t="s">
        <v>39</v>
      </c>
      <c r="D17" s="118"/>
      <c r="E17" s="134"/>
      <c r="F17" s="134"/>
      <c r="G17" s="134"/>
      <c r="H17" s="64"/>
      <c r="I17" s="172" t="s">
        <v>23</v>
      </c>
      <c r="J17" s="172"/>
      <c r="K17" s="220"/>
    </row>
    <row r="18" spans="1:11" ht="9.1999999999999993" customHeight="1" x14ac:dyDescent="0.2">
      <c r="A18" s="133">
        <v>15</v>
      </c>
      <c r="B18" s="54" t="s">
        <v>40</v>
      </c>
      <c r="C18" s="54" t="s">
        <v>39</v>
      </c>
      <c r="D18" s="54" t="s">
        <v>26</v>
      </c>
      <c r="E18" s="134"/>
      <c r="F18" s="134"/>
      <c r="G18" s="134"/>
      <c r="H18" s="55"/>
      <c r="I18" s="168" t="s">
        <v>23</v>
      </c>
      <c r="J18" s="172"/>
      <c r="K18" s="118"/>
    </row>
    <row r="19" spans="1:11" ht="9.1999999999999993" customHeight="1" x14ac:dyDescent="0.2">
      <c r="A19" s="133">
        <v>16</v>
      </c>
      <c r="B19" s="118" t="s">
        <v>28</v>
      </c>
      <c r="C19" s="118" t="s">
        <v>269</v>
      </c>
      <c r="D19" s="221" t="s">
        <v>312</v>
      </c>
      <c r="E19" s="134"/>
      <c r="F19" s="209">
        <v>27</v>
      </c>
      <c r="G19" s="134">
        <v>17</v>
      </c>
      <c r="H19" s="64">
        <v>5</v>
      </c>
      <c r="I19" s="64" t="s">
        <v>23</v>
      </c>
      <c r="J19" s="172">
        <v>5</v>
      </c>
      <c r="K19" s="118" t="s">
        <v>313</v>
      </c>
    </row>
    <row r="20" spans="1:11" ht="9.1999999999999993" customHeight="1" x14ac:dyDescent="0.2">
      <c r="A20" s="133">
        <v>17</v>
      </c>
      <c r="B20" s="118" t="s">
        <v>28</v>
      </c>
      <c r="C20" s="118" t="s">
        <v>314</v>
      </c>
      <c r="D20" s="118" t="s">
        <v>305</v>
      </c>
      <c r="E20" s="134"/>
      <c r="F20" s="134"/>
      <c r="G20" s="134"/>
      <c r="H20" s="64"/>
      <c r="I20" s="64" t="s">
        <v>23</v>
      </c>
      <c r="J20" s="172"/>
      <c r="K20" s="118"/>
    </row>
    <row r="21" spans="1:11" ht="9.1999999999999993" customHeight="1" x14ac:dyDescent="0.2">
      <c r="A21" s="133">
        <v>18</v>
      </c>
      <c r="B21" s="54" t="s">
        <v>185</v>
      </c>
      <c r="C21" s="54" t="s">
        <v>184</v>
      </c>
      <c r="D21" s="208" t="s">
        <v>315</v>
      </c>
      <c r="E21" s="134"/>
      <c r="F21" s="209">
        <v>21</v>
      </c>
      <c r="G21" s="134"/>
      <c r="H21" s="55"/>
      <c r="I21" s="168" t="s">
        <v>23</v>
      </c>
      <c r="J21" s="172"/>
      <c r="K21" s="118"/>
    </row>
    <row r="22" spans="1:11" ht="9.1999999999999993" customHeight="1" x14ac:dyDescent="0.2">
      <c r="A22" s="133">
        <v>19</v>
      </c>
      <c r="B22" s="222" t="s">
        <v>40</v>
      </c>
      <c r="C22" s="222" t="s">
        <v>316</v>
      </c>
      <c r="D22" s="58" t="s">
        <v>21</v>
      </c>
      <c r="E22" s="58" t="s">
        <v>317</v>
      </c>
      <c r="F22" s="207"/>
      <c r="G22" s="134">
        <v>28</v>
      </c>
      <c r="H22" s="55">
        <v>0</v>
      </c>
      <c r="I22" s="168" t="s">
        <v>318</v>
      </c>
      <c r="J22" s="172">
        <v>0</v>
      </c>
      <c r="K22" s="220" t="s">
        <v>319</v>
      </c>
    </row>
    <row r="23" spans="1:11" ht="9.1999999999999993" customHeight="1" x14ac:dyDescent="0.2">
      <c r="A23" s="133">
        <v>20</v>
      </c>
      <c r="B23" s="54" t="s">
        <v>42</v>
      </c>
      <c r="C23" s="54" t="s">
        <v>41</v>
      </c>
      <c r="D23" s="54" t="s">
        <v>26</v>
      </c>
      <c r="E23" s="134"/>
      <c r="F23" s="134"/>
      <c r="G23" s="134">
        <v>29</v>
      </c>
      <c r="H23" s="55">
        <v>5</v>
      </c>
      <c r="I23" s="168" t="s">
        <v>23</v>
      </c>
      <c r="J23" s="172">
        <v>5</v>
      </c>
      <c r="K23" s="220" t="s">
        <v>320</v>
      </c>
    </row>
    <row r="24" spans="1:11" ht="9.1999999999999993" customHeight="1" x14ac:dyDescent="0.2">
      <c r="A24" s="133">
        <v>21</v>
      </c>
      <c r="B24" s="118" t="s">
        <v>241</v>
      </c>
      <c r="C24" s="118" t="s">
        <v>41</v>
      </c>
      <c r="D24" s="118" t="s">
        <v>242</v>
      </c>
      <c r="E24" s="134"/>
      <c r="F24" s="134"/>
      <c r="G24" s="134"/>
      <c r="H24" s="64"/>
      <c r="I24" s="64" t="s">
        <v>23</v>
      </c>
      <c r="J24" s="172"/>
      <c r="K24" s="29"/>
    </row>
    <row r="25" spans="1:11" ht="9.1999999999999993" customHeight="1" x14ac:dyDescent="0.2">
      <c r="A25" s="133">
        <v>22</v>
      </c>
      <c r="B25" s="54" t="s">
        <v>44</v>
      </c>
      <c r="C25" s="54" t="s">
        <v>43</v>
      </c>
      <c r="D25" s="54" t="s">
        <v>26</v>
      </c>
      <c r="E25" s="134"/>
      <c r="F25" s="134"/>
      <c r="G25" s="134"/>
      <c r="H25" s="55"/>
      <c r="I25" s="168" t="s">
        <v>23</v>
      </c>
      <c r="J25" s="172"/>
      <c r="K25" s="118"/>
    </row>
    <row r="26" spans="1:11" ht="9.1999999999999993" customHeight="1" x14ac:dyDescent="0.2">
      <c r="A26" s="133">
        <v>23</v>
      </c>
      <c r="B26" s="54" t="s">
        <v>46</v>
      </c>
      <c r="C26" s="54" t="s">
        <v>45</v>
      </c>
      <c r="D26" s="54" t="s">
        <v>26</v>
      </c>
      <c r="E26" s="134"/>
      <c r="F26" s="134"/>
      <c r="G26" s="134">
        <v>18</v>
      </c>
      <c r="H26" s="55">
        <v>5</v>
      </c>
      <c r="I26" s="168" t="s">
        <v>23</v>
      </c>
      <c r="J26" s="172">
        <v>5</v>
      </c>
      <c r="K26" s="220" t="s">
        <v>321</v>
      </c>
    </row>
    <row r="27" spans="1:11" ht="9.1999999999999993" customHeight="1" x14ac:dyDescent="0.2">
      <c r="A27" s="133">
        <v>24</v>
      </c>
      <c r="B27" s="118" t="s">
        <v>270</v>
      </c>
      <c r="C27" s="118" t="s">
        <v>271</v>
      </c>
      <c r="D27" s="118" t="s">
        <v>90</v>
      </c>
      <c r="E27" s="134"/>
      <c r="F27" s="134"/>
      <c r="G27" s="134"/>
      <c r="H27" s="64"/>
      <c r="I27" s="64" t="s">
        <v>23</v>
      </c>
      <c r="J27" s="172"/>
      <c r="K27" s="118"/>
    </row>
    <row r="28" spans="1:11" ht="9.1999999999999993" customHeight="1" x14ac:dyDescent="0.2">
      <c r="A28" s="133">
        <v>25</v>
      </c>
      <c r="B28" s="54" t="s">
        <v>22</v>
      </c>
      <c r="C28" s="54" t="s">
        <v>47</v>
      </c>
      <c r="D28" s="54" t="s">
        <v>322</v>
      </c>
      <c r="E28" s="134"/>
      <c r="F28" s="134">
        <v>17</v>
      </c>
      <c r="G28" s="134">
        <v>25</v>
      </c>
      <c r="H28" s="55">
        <v>5</v>
      </c>
      <c r="I28" s="168" t="s">
        <v>23</v>
      </c>
      <c r="J28" s="172">
        <v>5</v>
      </c>
      <c r="K28" s="118" t="s">
        <v>323</v>
      </c>
    </row>
    <row r="29" spans="1:11" ht="9.1999999999999993" customHeight="1" x14ac:dyDescent="0.2">
      <c r="A29" s="133">
        <v>26</v>
      </c>
      <c r="B29" s="54" t="s">
        <v>54</v>
      </c>
      <c r="C29" s="54" t="s">
        <v>53</v>
      </c>
      <c r="D29" s="54" t="s">
        <v>26</v>
      </c>
      <c r="E29" s="134"/>
      <c r="F29" s="134"/>
      <c r="G29" s="134"/>
      <c r="H29" s="55"/>
      <c r="I29" s="168" t="s">
        <v>23</v>
      </c>
      <c r="J29" s="172"/>
      <c r="K29" s="118"/>
    </row>
    <row r="30" spans="1:11" ht="9.1999999999999993" customHeight="1" x14ac:dyDescent="0.2">
      <c r="A30" s="133">
        <v>27</v>
      </c>
      <c r="B30" s="54" t="s">
        <v>188</v>
      </c>
      <c r="C30" s="54" t="s">
        <v>187</v>
      </c>
      <c r="D30" s="208" t="s">
        <v>324</v>
      </c>
      <c r="E30" s="170"/>
      <c r="F30" s="171">
        <v>25</v>
      </c>
      <c r="G30" s="134">
        <v>29</v>
      </c>
      <c r="H30" s="55">
        <v>5</v>
      </c>
      <c r="I30" s="168" t="s">
        <v>23</v>
      </c>
      <c r="J30" s="172">
        <v>5</v>
      </c>
      <c r="K30" s="118" t="s">
        <v>325</v>
      </c>
    </row>
    <row r="31" spans="1:11" ht="9.1999999999999993" customHeight="1" x14ac:dyDescent="0.2">
      <c r="A31" s="133">
        <v>28</v>
      </c>
      <c r="B31" s="54" t="s">
        <v>46</v>
      </c>
      <c r="C31" s="54" t="s">
        <v>48</v>
      </c>
      <c r="D31" s="54" t="s">
        <v>26</v>
      </c>
      <c r="E31" s="134"/>
      <c r="F31" s="134"/>
      <c r="G31" s="134">
        <v>23</v>
      </c>
      <c r="H31" s="55">
        <v>5</v>
      </c>
      <c r="I31" s="168" t="s">
        <v>23</v>
      </c>
      <c r="J31" s="172">
        <v>5</v>
      </c>
      <c r="K31" s="118" t="s">
        <v>326</v>
      </c>
    </row>
    <row r="32" spans="1:11" ht="9.1999999999999993" customHeight="1" x14ac:dyDescent="0.2">
      <c r="A32" s="133">
        <v>29</v>
      </c>
      <c r="B32" s="54" t="s">
        <v>50</v>
      </c>
      <c r="C32" s="54" t="s">
        <v>49</v>
      </c>
      <c r="D32" s="54" t="s">
        <v>51</v>
      </c>
      <c r="E32" s="134"/>
      <c r="F32" s="134"/>
      <c r="G32" s="134"/>
      <c r="H32" s="55"/>
      <c r="I32" s="168" t="s">
        <v>23</v>
      </c>
      <c r="J32" s="172"/>
      <c r="K32" s="118"/>
    </row>
    <row r="33" spans="1:11" ht="9.1999999999999993" customHeight="1" x14ac:dyDescent="0.2">
      <c r="A33" s="133">
        <v>30</v>
      </c>
      <c r="B33" s="118" t="s">
        <v>139</v>
      </c>
      <c r="C33" s="118" t="s">
        <v>138</v>
      </c>
      <c r="D33" s="118" t="s">
        <v>242</v>
      </c>
      <c r="E33" s="134"/>
      <c r="F33" s="134"/>
      <c r="G33" s="134"/>
      <c r="H33" s="64"/>
      <c r="I33" s="172" t="s">
        <v>23</v>
      </c>
      <c r="J33" s="172"/>
      <c r="K33" s="118"/>
    </row>
    <row r="34" spans="1:11" ht="9.1999999999999993" customHeight="1" x14ac:dyDescent="0.2">
      <c r="A34" s="133">
        <v>31</v>
      </c>
      <c r="B34" s="54" t="s">
        <v>56</v>
      </c>
      <c r="C34" s="54" t="s">
        <v>55</v>
      </c>
      <c r="D34" s="54" t="s">
        <v>29</v>
      </c>
      <c r="E34" s="134"/>
      <c r="F34" s="134"/>
      <c r="G34" s="134"/>
      <c r="H34" s="55"/>
      <c r="I34" s="168" t="s">
        <v>23</v>
      </c>
      <c r="J34" s="172"/>
      <c r="K34" s="118"/>
    </row>
    <row r="35" spans="1:11" ht="9.1999999999999993" customHeight="1" x14ac:dyDescent="0.2">
      <c r="A35" s="133">
        <v>32</v>
      </c>
      <c r="B35" s="118" t="s">
        <v>327</v>
      </c>
      <c r="C35" s="118" t="s">
        <v>328</v>
      </c>
      <c r="D35" s="118" t="s">
        <v>305</v>
      </c>
      <c r="E35" s="134"/>
      <c r="F35" s="134">
        <v>25</v>
      </c>
      <c r="G35" s="134">
        <v>25</v>
      </c>
      <c r="H35" s="64">
        <v>5</v>
      </c>
      <c r="I35" s="64" t="s">
        <v>23</v>
      </c>
      <c r="J35" s="172">
        <v>5</v>
      </c>
      <c r="K35" s="118" t="s">
        <v>329</v>
      </c>
    </row>
    <row r="36" spans="1:11" ht="9.1999999999999993" customHeight="1" x14ac:dyDescent="0.2">
      <c r="A36" s="133">
        <v>33</v>
      </c>
      <c r="B36" s="118" t="s">
        <v>40</v>
      </c>
      <c r="C36" s="118" t="s">
        <v>330</v>
      </c>
      <c r="D36" s="118" t="s">
        <v>305</v>
      </c>
      <c r="E36" s="134"/>
      <c r="F36" s="134"/>
      <c r="G36" s="134"/>
      <c r="H36" s="64"/>
      <c r="I36" s="64" t="s">
        <v>23</v>
      </c>
      <c r="J36" s="172"/>
      <c r="K36" s="118"/>
    </row>
    <row r="37" spans="1:11" ht="9.1999999999999993" customHeight="1" x14ac:dyDescent="0.2">
      <c r="A37" s="133">
        <v>34</v>
      </c>
      <c r="B37" s="54" t="s">
        <v>58</v>
      </c>
      <c r="C37" s="54" t="s">
        <v>57</v>
      </c>
      <c r="D37" s="54" t="s">
        <v>29</v>
      </c>
      <c r="E37" s="134"/>
      <c r="F37" s="134">
        <v>21</v>
      </c>
      <c r="G37" s="134">
        <v>24</v>
      </c>
      <c r="H37" s="55">
        <v>5</v>
      </c>
      <c r="I37" s="168" t="s">
        <v>23</v>
      </c>
      <c r="J37" s="172">
        <v>5</v>
      </c>
      <c r="K37" s="220" t="s">
        <v>331</v>
      </c>
    </row>
    <row r="38" spans="1:11" ht="9.1999999999999993" customHeight="1" x14ac:dyDescent="0.2">
      <c r="A38" s="133">
        <v>35</v>
      </c>
      <c r="B38" s="54" t="s">
        <v>60</v>
      </c>
      <c r="C38" s="54" t="s">
        <v>59</v>
      </c>
      <c r="D38" s="54" t="s">
        <v>29</v>
      </c>
      <c r="E38" s="134"/>
      <c r="F38" s="134">
        <v>21</v>
      </c>
      <c r="G38" s="207">
        <v>30</v>
      </c>
      <c r="H38" s="55">
        <v>5</v>
      </c>
      <c r="I38" s="168" t="s">
        <v>23</v>
      </c>
      <c r="J38" s="172">
        <v>5</v>
      </c>
      <c r="K38" s="220" t="s">
        <v>332</v>
      </c>
    </row>
    <row r="39" spans="1:11" ht="9.1999999999999993" customHeight="1" x14ac:dyDescent="0.2">
      <c r="A39" s="133">
        <v>36</v>
      </c>
      <c r="B39" s="54" t="s">
        <v>62</v>
      </c>
      <c r="C39" s="54" t="s">
        <v>61</v>
      </c>
      <c r="D39" s="54" t="s">
        <v>29</v>
      </c>
      <c r="E39" s="134"/>
      <c r="F39" s="134">
        <v>21</v>
      </c>
      <c r="G39" s="134">
        <v>24</v>
      </c>
      <c r="H39" s="55">
        <v>5</v>
      </c>
      <c r="I39" s="168" t="s">
        <v>23</v>
      </c>
      <c r="J39" s="172">
        <v>5</v>
      </c>
      <c r="K39" s="220" t="s">
        <v>333</v>
      </c>
    </row>
    <row r="40" spans="1:11" ht="9.1999999999999993" customHeight="1" x14ac:dyDescent="0.2">
      <c r="A40" s="133">
        <v>37</v>
      </c>
      <c r="B40" s="54" t="s">
        <v>64</v>
      </c>
      <c r="C40" s="54" t="s">
        <v>63</v>
      </c>
      <c r="D40" s="54" t="s">
        <v>26</v>
      </c>
      <c r="E40" s="134"/>
      <c r="F40" s="134"/>
      <c r="G40" s="134"/>
      <c r="H40" s="55"/>
      <c r="I40" s="168" t="s">
        <v>23</v>
      </c>
      <c r="J40" s="172"/>
      <c r="K40" s="118"/>
    </row>
    <row r="41" spans="1:11" ht="9.1999999999999993" customHeight="1" x14ac:dyDescent="0.2">
      <c r="A41" s="133">
        <v>38</v>
      </c>
      <c r="B41" s="58" t="s">
        <v>334</v>
      </c>
      <c r="C41" s="58" t="s">
        <v>335</v>
      </c>
      <c r="D41" s="54" t="s">
        <v>143</v>
      </c>
      <c r="E41" s="134" t="s">
        <v>143</v>
      </c>
      <c r="F41" s="134"/>
      <c r="G41" s="134">
        <v>34</v>
      </c>
      <c r="H41" s="55">
        <v>5</v>
      </c>
      <c r="I41" s="168">
        <v>10</v>
      </c>
      <c r="J41" s="172">
        <v>5</v>
      </c>
      <c r="K41" s="118"/>
    </row>
    <row r="42" spans="1:11" ht="9.1999999999999993" customHeight="1" x14ac:dyDescent="0.2">
      <c r="A42" s="133">
        <v>39</v>
      </c>
      <c r="B42" s="54" t="s">
        <v>33</v>
      </c>
      <c r="C42" s="54" t="s">
        <v>65</v>
      </c>
      <c r="D42" s="54" t="s">
        <v>29</v>
      </c>
      <c r="E42" s="134"/>
      <c r="F42" s="134">
        <v>22</v>
      </c>
      <c r="G42" s="134">
        <v>26</v>
      </c>
      <c r="H42" s="55">
        <v>5</v>
      </c>
      <c r="I42" s="168" t="s">
        <v>23</v>
      </c>
      <c r="J42" s="172">
        <v>5</v>
      </c>
      <c r="K42" s="118" t="s">
        <v>336</v>
      </c>
    </row>
    <row r="43" spans="1:11" ht="9.1999999999999993" customHeight="1" x14ac:dyDescent="0.2">
      <c r="A43" s="133">
        <v>40</v>
      </c>
      <c r="B43" s="118" t="s">
        <v>337</v>
      </c>
      <c r="C43" s="118" t="s">
        <v>338</v>
      </c>
      <c r="D43" s="118" t="s">
        <v>305</v>
      </c>
      <c r="E43" s="134"/>
      <c r="F43" s="134">
        <v>31</v>
      </c>
      <c r="G43" s="134"/>
      <c r="H43" s="64"/>
      <c r="I43" s="64" t="s">
        <v>23</v>
      </c>
      <c r="J43" s="172"/>
      <c r="K43" s="118"/>
    </row>
    <row r="44" spans="1:11" ht="9.1999999999999993" customHeight="1" x14ac:dyDescent="0.2">
      <c r="A44" s="133">
        <v>41</v>
      </c>
      <c r="B44" s="54" t="s">
        <v>69</v>
      </c>
      <c r="C44" s="54" t="s">
        <v>68</v>
      </c>
      <c r="D44" s="54" t="s">
        <v>26</v>
      </c>
      <c r="E44" s="134"/>
      <c r="F44" s="134"/>
      <c r="G44" s="134"/>
      <c r="H44" s="55"/>
      <c r="I44" s="168" t="s">
        <v>23</v>
      </c>
      <c r="J44" s="172"/>
      <c r="K44" s="118"/>
    </row>
    <row r="45" spans="1:11" ht="9.1999999999999993" customHeight="1" x14ac:dyDescent="0.2">
      <c r="A45" s="133">
        <v>42</v>
      </c>
      <c r="B45" s="54" t="s">
        <v>78</v>
      </c>
      <c r="C45" s="54" t="s">
        <v>77</v>
      </c>
      <c r="D45" s="208" t="s">
        <v>339</v>
      </c>
      <c r="E45" s="134"/>
      <c r="F45" s="171">
        <v>18</v>
      </c>
      <c r="G45" s="207"/>
      <c r="H45" s="55"/>
      <c r="I45" s="168" t="s">
        <v>23</v>
      </c>
      <c r="J45" s="172"/>
      <c r="K45" s="118"/>
    </row>
    <row r="46" spans="1:11" ht="9.1999999999999993" customHeight="1" x14ac:dyDescent="0.2">
      <c r="A46" s="133">
        <v>43</v>
      </c>
      <c r="B46" s="58" t="s">
        <v>340</v>
      </c>
      <c r="C46" s="58" t="s">
        <v>341</v>
      </c>
      <c r="D46" s="58"/>
      <c r="E46" s="207"/>
      <c r="F46" s="207">
        <v>27</v>
      </c>
      <c r="G46" s="207">
        <v>30</v>
      </c>
      <c r="H46" s="55">
        <v>5</v>
      </c>
      <c r="I46" s="168" t="s">
        <v>21</v>
      </c>
      <c r="J46" s="172">
        <v>5</v>
      </c>
      <c r="K46" s="118" t="s">
        <v>342</v>
      </c>
    </row>
    <row r="47" spans="1:11" ht="9.1999999999999993" customHeight="1" x14ac:dyDescent="0.2">
      <c r="A47" s="133">
        <v>44</v>
      </c>
      <c r="B47" s="54" t="s">
        <v>343</v>
      </c>
      <c r="C47" s="54" t="s">
        <v>344</v>
      </c>
      <c r="D47" s="58" t="s">
        <v>345</v>
      </c>
      <c r="E47" s="207"/>
      <c r="F47" s="223"/>
      <c r="G47" s="207"/>
      <c r="H47" s="55"/>
      <c r="I47" s="168">
        <v>10</v>
      </c>
      <c r="J47" s="172"/>
      <c r="K47" s="118"/>
    </row>
    <row r="48" spans="1:11" ht="9.1999999999999993" customHeight="1" x14ac:dyDescent="0.2">
      <c r="A48" s="133">
        <v>45</v>
      </c>
      <c r="B48" s="54" t="s">
        <v>71</v>
      </c>
      <c r="C48" s="54" t="s">
        <v>70</v>
      </c>
      <c r="D48" s="54" t="s">
        <v>26</v>
      </c>
      <c r="E48" s="134"/>
      <c r="F48" s="134"/>
      <c r="G48" s="134">
        <v>30</v>
      </c>
      <c r="H48" s="55">
        <v>5</v>
      </c>
      <c r="I48" s="168" t="s">
        <v>23</v>
      </c>
      <c r="J48" s="172">
        <v>5</v>
      </c>
      <c r="K48" s="220" t="s">
        <v>346</v>
      </c>
    </row>
    <row r="49" spans="1:11" ht="9.1999999999999993" customHeight="1" x14ac:dyDescent="0.2">
      <c r="A49" s="133">
        <v>46</v>
      </c>
      <c r="B49" s="58" t="s">
        <v>347</v>
      </c>
      <c r="C49" s="58" t="s">
        <v>348</v>
      </c>
      <c r="D49" s="54" t="s">
        <v>310</v>
      </c>
      <c r="E49" s="134"/>
      <c r="F49" s="134">
        <v>19</v>
      </c>
      <c r="G49" s="134">
        <v>32</v>
      </c>
      <c r="H49" s="55">
        <v>5</v>
      </c>
      <c r="I49" s="168">
        <v>10</v>
      </c>
      <c r="J49" s="172">
        <v>5</v>
      </c>
      <c r="K49" s="220" t="s">
        <v>349</v>
      </c>
    </row>
    <row r="50" spans="1:11" ht="9.1999999999999993" customHeight="1" x14ac:dyDescent="0.2">
      <c r="A50" s="133">
        <v>47</v>
      </c>
      <c r="B50" s="118" t="s">
        <v>350</v>
      </c>
      <c r="C50" s="118" t="s">
        <v>357</v>
      </c>
      <c r="D50" s="118" t="s">
        <v>305</v>
      </c>
      <c r="E50" s="134"/>
      <c r="F50" s="134"/>
      <c r="G50" s="134"/>
      <c r="H50" s="64"/>
      <c r="I50" s="64" t="s">
        <v>23</v>
      </c>
      <c r="J50" s="172"/>
      <c r="K50" s="118"/>
    </row>
    <row r="51" spans="1:11" ht="9.1999999999999993" customHeight="1" x14ac:dyDescent="0.2">
      <c r="A51" s="133">
        <v>48</v>
      </c>
      <c r="B51" s="54" t="s">
        <v>191</v>
      </c>
      <c r="C51" s="54" t="s">
        <v>190</v>
      </c>
      <c r="D51" s="54"/>
      <c r="E51" s="134"/>
      <c r="F51" s="134"/>
      <c r="G51" s="134"/>
      <c r="H51" s="55"/>
      <c r="I51" s="168" t="s">
        <v>23</v>
      </c>
      <c r="J51" s="172"/>
      <c r="K51" s="118"/>
    </row>
    <row r="52" spans="1:11" ht="9.1999999999999993" customHeight="1" x14ac:dyDescent="0.2">
      <c r="A52" s="133">
        <v>49</v>
      </c>
      <c r="B52" s="54" t="s">
        <v>73</v>
      </c>
      <c r="C52" s="54" t="s">
        <v>72</v>
      </c>
      <c r="D52" s="54" t="s">
        <v>74</v>
      </c>
      <c r="E52" s="134"/>
      <c r="F52" s="134"/>
      <c r="G52" s="134"/>
      <c r="H52" s="55"/>
      <c r="I52" s="168" t="s">
        <v>23</v>
      </c>
      <c r="J52" s="172"/>
      <c r="K52" s="118"/>
    </row>
    <row r="53" spans="1:11" ht="9.1999999999999993" customHeight="1" x14ac:dyDescent="0.2">
      <c r="A53" s="133">
        <v>50</v>
      </c>
      <c r="B53" s="54" t="s">
        <v>32</v>
      </c>
      <c r="C53" s="54" t="s">
        <v>76</v>
      </c>
      <c r="D53" s="54" t="s">
        <v>26</v>
      </c>
      <c r="E53" s="134"/>
      <c r="F53" s="134"/>
      <c r="G53" s="134"/>
      <c r="H53" s="55"/>
      <c r="I53" s="168" t="s">
        <v>23</v>
      </c>
      <c r="J53" s="172"/>
      <c r="K53" s="118"/>
    </row>
    <row r="54" spans="1:11" s="33" customFormat="1" ht="12" customHeight="1" x14ac:dyDescent="0.2">
      <c r="A54" s="142"/>
      <c r="B54" s="9" t="s">
        <v>7</v>
      </c>
      <c r="C54" s="144" t="s">
        <v>0</v>
      </c>
      <c r="D54" s="9" t="s">
        <v>12</v>
      </c>
      <c r="E54" s="9" t="s">
        <v>8</v>
      </c>
      <c r="F54" s="9" t="s">
        <v>9</v>
      </c>
      <c r="G54" s="9" t="s">
        <v>10</v>
      </c>
      <c r="H54" s="187" t="s">
        <v>11</v>
      </c>
      <c r="I54" s="248" t="s">
        <v>18</v>
      </c>
      <c r="J54" s="124" t="s">
        <v>81</v>
      </c>
    </row>
    <row r="55" spans="1:11" ht="9.1999999999999993" customHeight="1" x14ac:dyDescent="0.2">
      <c r="A55" s="133">
        <v>1</v>
      </c>
      <c r="B55" s="54" t="s">
        <v>80</v>
      </c>
      <c r="C55" s="54" t="s">
        <v>36</v>
      </c>
      <c r="D55" s="54" t="s">
        <v>26</v>
      </c>
      <c r="E55" s="134"/>
      <c r="F55" s="134"/>
      <c r="G55" s="134">
        <v>24</v>
      </c>
      <c r="H55" s="55">
        <v>5</v>
      </c>
      <c r="I55" s="168" t="s">
        <v>23</v>
      </c>
      <c r="J55" s="172">
        <v>5</v>
      </c>
      <c r="K55" s="118" t="s">
        <v>352</v>
      </c>
    </row>
    <row r="56" spans="1:11" ht="9.1999999999999993" customHeight="1" x14ac:dyDescent="0.2">
      <c r="A56" s="133">
        <v>2</v>
      </c>
      <c r="B56" s="54" t="s">
        <v>353</v>
      </c>
      <c r="C56" s="54" t="s">
        <v>354</v>
      </c>
      <c r="D56" s="54" t="s">
        <v>26</v>
      </c>
      <c r="E56" s="134"/>
      <c r="F56" s="134"/>
      <c r="G56" s="134"/>
      <c r="H56" s="55"/>
      <c r="I56" s="168" t="s">
        <v>23</v>
      </c>
      <c r="J56" s="172"/>
      <c r="K56" s="118"/>
    </row>
    <row r="57" spans="1:11" ht="9.1999999999999993" customHeight="1" x14ac:dyDescent="0.2">
      <c r="A57" s="133">
        <v>3</v>
      </c>
      <c r="B57" s="54" t="s">
        <v>82</v>
      </c>
      <c r="C57" s="54" t="s">
        <v>43</v>
      </c>
      <c r="D57" s="54" t="s">
        <v>26</v>
      </c>
      <c r="E57" s="134"/>
      <c r="F57" s="134"/>
      <c r="G57" s="134"/>
      <c r="H57" s="55"/>
      <c r="I57" s="168" t="s">
        <v>23</v>
      </c>
      <c r="J57" s="172"/>
      <c r="K57" s="118"/>
    </row>
    <row r="58" spans="1:11" ht="9.1999999999999993" customHeight="1" x14ac:dyDescent="0.2">
      <c r="A58" s="133">
        <v>4</v>
      </c>
      <c r="B58" s="54" t="s">
        <v>84</v>
      </c>
      <c r="C58" s="54" t="s">
        <v>83</v>
      </c>
      <c r="D58" s="54" t="s">
        <v>26</v>
      </c>
      <c r="E58" s="134"/>
      <c r="F58" s="134"/>
      <c r="G58" s="134">
        <v>24</v>
      </c>
      <c r="H58" s="55">
        <v>5</v>
      </c>
      <c r="I58" s="168" t="s">
        <v>23</v>
      </c>
      <c r="J58" s="172">
        <v>5</v>
      </c>
      <c r="K58" s="118" t="s">
        <v>355</v>
      </c>
    </row>
    <row r="59" spans="1:11" ht="9.1999999999999993" customHeight="1" x14ac:dyDescent="0.2">
      <c r="A59" s="138">
        <v>5</v>
      </c>
      <c r="B59" s="54" t="s">
        <v>86</v>
      </c>
      <c r="C59" s="54" t="s">
        <v>85</v>
      </c>
      <c r="D59" s="54" t="s">
        <v>87</v>
      </c>
      <c r="E59" s="134"/>
      <c r="F59" s="134"/>
      <c r="G59" s="134"/>
      <c r="H59" s="55"/>
      <c r="I59" s="168" t="s">
        <v>23</v>
      </c>
      <c r="J59" s="172"/>
      <c r="K59" s="118"/>
    </row>
    <row r="60" spans="1:11" ht="9.1999999999999993" customHeight="1" x14ac:dyDescent="0.2">
      <c r="A60" s="133">
        <v>6</v>
      </c>
      <c r="B60" s="141" t="s">
        <v>92</v>
      </c>
      <c r="C60" s="141" t="s">
        <v>53</v>
      </c>
      <c r="D60" s="141" t="s">
        <v>26</v>
      </c>
      <c r="E60" s="210"/>
      <c r="F60" s="210"/>
      <c r="G60" s="210"/>
      <c r="H60" s="140"/>
      <c r="I60" s="140" t="s">
        <v>23</v>
      </c>
      <c r="J60" s="172"/>
      <c r="K60" s="118"/>
    </row>
    <row r="61" spans="1:11" ht="9.1999999999999993" customHeight="1" x14ac:dyDescent="0.2">
      <c r="A61" s="138">
        <v>7</v>
      </c>
      <c r="B61" s="54" t="s">
        <v>89</v>
      </c>
      <c r="C61" s="54" t="s">
        <v>88</v>
      </c>
      <c r="D61" s="54" t="s">
        <v>90</v>
      </c>
      <c r="E61" s="134"/>
      <c r="F61" s="134">
        <v>20</v>
      </c>
      <c r="G61" s="134">
        <v>29</v>
      </c>
      <c r="H61" s="55">
        <v>5</v>
      </c>
      <c r="I61" s="168" t="s">
        <v>23</v>
      </c>
      <c r="J61" s="172">
        <v>5</v>
      </c>
      <c r="K61" s="118" t="s">
        <v>308</v>
      </c>
    </row>
    <row r="62" spans="1:11" ht="9.1999999999999993" customHeight="1" x14ac:dyDescent="0.2">
      <c r="A62" s="133">
        <v>8</v>
      </c>
      <c r="B62" s="54" t="s">
        <v>245</v>
      </c>
      <c r="C62" s="54" t="s">
        <v>138</v>
      </c>
      <c r="D62" s="54" t="s">
        <v>242</v>
      </c>
      <c r="E62" s="134"/>
      <c r="F62" s="134"/>
      <c r="G62" s="134"/>
      <c r="H62" s="55"/>
      <c r="I62" s="55" t="s">
        <v>23</v>
      </c>
      <c r="J62" s="172"/>
      <c r="K62" s="118"/>
    </row>
    <row r="63" spans="1:11" ht="9.1999999999999993" customHeight="1" x14ac:dyDescent="0.2">
      <c r="A63" s="138">
        <v>9</v>
      </c>
      <c r="B63" s="54" t="s">
        <v>91</v>
      </c>
      <c r="C63" s="54" t="s">
        <v>63</v>
      </c>
      <c r="D63" s="54" t="s">
        <v>26</v>
      </c>
      <c r="E63" s="134"/>
      <c r="F63" s="134"/>
      <c r="G63" s="134"/>
      <c r="H63" s="55"/>
      <c r="I63" s="168" t="s">
        <v>23</v>
      </c>
      <c r="J63" s="172"/>
      <c r="K63" s="118"/>
    </row>
    <row r="64" spans="1:11" ht="9.1999999999999993" customHeight="1" x14ac:dyDescent="0.2">
      <c r="A64" s="133">
        <v>10</v>
      </c>
      <c r="B64" s="54" t="s">
        <v>356</v>
      </c>
      <c r="C64" s="54" t="s">
        <v>357</v>
      </c>
      <c r="D64" s="54" t="s">
        <v>305</v>
      </c>
      <c r="E64" s="134"/>
      <c r="F64" s="134"/>
      <c r="G64" s="134"/>
      <c r="H64" s="224"/>
      <c r="I64" s="224" t="s">
        <v>358</v>
      </c>
      <c r="J64" s="225"/>
      <c r="K64" s="118"/>
    </row>
    <row r="65" spans="1:11" ht="9.1999999999999993" customHeight="1" x14ac:dyDescent="0.2">
      <c r="A65" s="61">
        <v>11</v>
      </c>
      <c r="B65" s="54" t="s">
        <v>46</v>
      </c>
      <c r="C65" s="54" t="s">
        <v>72</v>
      </c>
      <c r="D65" s="54" t="s">
        <v>90</v>
      </c>
      <c r="E65" s="134"/>
      <c r="F65" s="134"/>
      <c r="G65" s="134"/>
      <c r="H65" s="55"/>
      <c r="I65" s="168" t="s">
        <v>23</v>
      </c>
      <c r="J65" s="172"/>
      <c r="K65" s="118"/>
    </row>
    <row r="66" spans="1:11" ht="12" customHeight="1" thickBot="1" x14ac:dyDescent="0.3">
      <c r="A66" s="7"/>
      <c r="B66" s="110"/>
      <c r="C66" s="245" t="s">
        <v>2</v>
      </c>
      <c r="D66" s="110"/>
      <c r="E66" s="53"/>
      <c r="F66" s="69" t="s">
        <v>116</v>
      </c>
      <c r="G66" s="53"/>
      <c r="H66" s="191">
        <f>SUM(H4:H65)</f>
        <v>125</v>
      </c>
      <c r="I66" s="192">
        <f>SUM(I4:I65)</f>
        <v>30</v>
      </c>
      <c r="J66" s="191">
        <f>SUM(J4:J65)</f>
        <v>125</v>
      </c>
      <c r="K66" s="226">
        <f>SUM(H66:J66)</f>
        <v>280</v>
      </c>
    </row>
    <row r="67" spans="1:11" s="254" customFormat="1" ht="9.75" customHeight="1" x14ac:dyDescent="0.2">
      <c r="A67" s="154"/>
      <c r="B67" s="260" t="s">
        <v>3</v>
      </c>
      <c r="C67" s="260" t="s">
        <v>96</v>
      </c>
      <c r="D67" s="264" t="s">
        <v>97</v>
      </c>
      <c r="E67" s="265" t="s">
        <v>20</v>
      </c>
      <c r="F67" s="260" t="s">
        <v>19</v>
      </c>
      <c r="G67" s="266"/>
      <c r="H67" s="267"/>
      <c r="I67" s="268"/>
      <c r="J67" s="263" t="s">
        <v>117</v>
      </c>
      <c r="K67" s="253"/>
    </row>
    <row r="68" spans="1:11" ht="9.1999999999999993" customHeight="1" x14ac:dyDescent="0.25">
      <c r="A68" s="142"/>
      <c r="B68" s="54" t="s">
        <v>4</v>
      </c>
      <c r="C68" s="54" t="s">
        <v>359</v>
      </c>
      <c r="D68" s="134">
        <v>33</v>
      </c>
      <c r="E68" s="134">
        <v>7</v>
      </c>
      <c r="F68" s="9" t="s">
        <v>3</v>
      </c>
      <c r="G68" s="22"/>
      <c r="H68" s="132"/>
      <c r="I68" s="121" t="s">
        <v>130</v>
      </c>
      <c r="J68" s="93">
        <v>31.5</v>
      </c>
      <c r="K68" s="57" t="s">
        <v>131</v>
      </c>
    </row>
    <row r="69" spans="1:11" ht="9.1999999999999993" customHeight="1" x14ac:dyDescent="0.2">
      <c r="A69" s="142"/>
      <c r="B69" s="54" t="s">
        <v>5</v>
      </c>
      <c r="C69" s="54" t="s">
        <v>360</v>
      </c>
      <c r="D69" s="134">
        <v>32</v>
      </c>
      <c r="E69" s="134">
        <v>6</v>
      </c>
      <c r="F69" s="211" t="s">
        <v>361</v>
      </c>
      <c r="G69" s="212"/>
      <c r="H69" s="93"/>
      <c r="I69" s="121" t="s">
        <v>362</v>
      </c>
      <c r="J69" s="93">
        <v>280</v>
      </c>
      <c r="K69" s="57" t="s">
        <v>131</v>
      </c>
    </row>
    <row r="70" spans="1:11" ht="9.1999999999999993" customHeight="1" x14ac:dyDescent="0.2">
      <c r="A70" s="142"/>
      <c r="B70" s="58" t="s">
        <v>6</v>
      </c>
      <c r="C70" s="54" t="s">
        <v>363</v>
      </c>
      <c r="D70" s="134">
        <v>30</v>
      </c>
      <c r="E70" s="134">
        <v>5</v>
      </c>
      <c r="F70" s="227" t="s">
        <v>292</v>
      </c>
      <c r="G70" s="228"/>
      <c r="H70" s="93"/>
      <c r="I70" s="121" t="s">
        <v>118</v>
      </c>
      <c r="J70" s="93">
        <f>SUM(H66)</f>
        <v>125</v>
      </c>
      <c r="K70" s="57" t="s">
        <v>131</v>
      </c>
    </row>
    <row r="71" spans="1:11" ht="9.1999999999999993" customHeight="1" x14ac:dyDescent="0.2">
      <c r="A71" s="131"/>
      <c r="B71" s="214" t="s">
        <v>16</v>
      </c>
      <c r="C71" s="54" t="s">
        <v>274</v>
      </c>
      <c r="D71" s="134">
        <v>30</v>
      </c>
      <c r="E71" s="215">
        <v>4</v>
      </c>
      <c r="F71" s="59"/>
      <c r="G71" s="216"/>
      <c r="H71" s="178"/>
      <c r="I71" s="121" t="s">
        <v>251</v>
      </c>
      <c r="J71" s="93">
        <f>SUM(I66)</f>
        <v>30</v>
      </c>
      <c r="K71" s="57" t="s">
        <v>131</v>
      </c>
    </row>
    <row r="72" spans="1:11" ht="9.1999999999999993" customHeight="1" x14ac:dyDescent="0.2">
      <c r="A72" s="131"/>
      <c r="B72" s="58" t="s">
        <v>17</v>
      </c>
      <c r="C72" s="58" t="s">
        <v>151</v>
      </c>
      <c r="D72" s="134">
        <v>29</v>
      </c>
      <c r="E72" s="134">
        <v>3</v>
      </c>
      <c r="F72" s="78"/>
      <c r="G72" s="22"/>
      <c r="H72" s="94"/>
      <c r="I72" s="121" t="s">
        <v>218</v>
      </c>
      <c r="J72" s="93">
        <f>SUM(J66)</f>
        <v>125</v>
      </c>
      <c r="K72" s="57" t="s">
        <v>131</v>
      </c>
    </row>
    <row r="73" spans="1:11" ht="9.75" customHeight="1" x14ac:dyDescent="0.25">
      <c r="A73" s="147"/>
      <c r="B73" s="8"/>
      <c r="C73" s="245" t="s">
        <v>2</v>
      </c>
      <c r="D73" s="11"/>
      <c r="E73" s="20"/>
      <c r="F73" s="11"/>
      <c r="G73" s="22"/>
      <c r="H73" s="94"/>
      <c r="I73" s="121" t="s">
        <v>278</v>
      </c>
      <c r="J73" s="64">
        <f>SUM(J68:J72)</f>
        <v>591.5</v>
      </c>
      <c r="K73" s="179">
        <f>SUM(J73)</f>
        <v>591.5</v>
      </c>
    </row>
    <row r="74" spans="1:11" ht="9.75" customHeight="1" x14ac:dyDescent="0.2">
      <c r="A74" s="131"/>
      <c r="B74" s="13" t="s">
        <v>7</v>
      </c>
      <c r="C74" s="144" t="s">
        <v>96</v>
      </c>
      <c r="D74" s="9" t="s">
        <v>97</v>
      </c>
      <c r="E74" s="251" t="s">
        <v>20</v>
      </c>
      <c r="F74" s="144" t="s">
        <v>19</v>
      </c>
      <c r="G74" s="11"/>
      <c r="H74" s="114"/>
      <c r="I74" s="270"/>
      <c r="J74" s="124" t="s">
        <v>120</v>
      </c>
      <c r="K74" s="33"/>
    </row>
    <row r="75" spans="1:11" ht="9.75" customHeight="1" x14ac:dyDescent="0.2">
      <c r="A75" s="131"/>
      <c r="B75" s="118" t="s">
        <v>4</v>
      </c>
      <c r="C75" s="54" t="s">
        <v>101</v>
      </c>
      <c r="D75" s="134">
        <v>29</v>
      </c>
      <c r="E75" s="134">
        <v>7</v>
      </c>
      <c r="F75" s="271" t="s">
        <v>7</v>
      </c>
      <c r="G75" s="202"/>
      <c r="H75" s="181"/>
      <c r="I75" s="121" t="s">
        <v>216</v>
      </c>
      <c r="J75" s="93">
        <v>20</v>
      </c>
      <c r="K75" s="57" t="s">
        <v>131</v>
      </c>
    </row>
    <row r="76" spans="1:11" ht="9.1999999999999993" customHeight="1" x14ac:dyDescent="0.2">
      <c r="A76" s="131"/>
      <c r="B76" s="118" t="s">
        <v>5</v>
      </c>
      <c r="C76" s="54" t="s">
        <v>106</v>
      </c>
      <c r="D76" s="134">
        <v>24</v>
      </c>
      <c r="E76" s="134">
        <v>6</v>
      </c>
      <c r="F76" s="59" t="s">
        <v>101</v>
      </c>
      <c r="G76" s="212"/>
      <c r="H76" s="181"/>
      <c r="I76" s="121" t="s">
        <v>218</v>
      </c>
      <c r="J76" s="93">
        <v>208</v>
      </c>
      <c r="K76" s="57" t="s">
        <v>131</v>
      </c>
    </row>
    <row r="77" spans="1:11" ht="9.1999999999999993" customHeight="1" x14ac:dyDescent="0.2">
      <c r="A77" s="149"/>
      <c r="B77" s="218" t="s">
        <v>6</v>
      </c>
      <c r="C77" s="58" t="s">
        <v>173</v>
      </c>
      <c r="D77" s="134">
        <v>24</v>
      </c>
      <c r="E77" s="134">
        <v>5</v>
      </c>
      <c r="F77" s="59" t="s">
        <v>101</v>
      </c>
      <c r="G77" s="212"/>
      <c r="H77" s="41"/>
      <c r="I77" s="102" t="s">
        <v>364</v>
      </c>
      <c r="J77" s="93">
        <v>425</v>
      </c>
      <c r="K77" s="57" t="s">
        <v>365</v>
      </c>
    </row>
    <row r="78" spans="1:11" ht="9.1999999999999993" customHeight="1" x14ac:dyDescent="0.2">
      <c r="A78" s="149"/>
      <c r="B78" s="110" t="s">
        <v>367</v>
      </c>
      <c r="C78" s="49"/>
      <c r="D78" s="11"/>
      <c r="E78" s="8"/>
      <c r="F78" s="229"/>
      <c r="G78" s="8"/>
      <c r="H78" s="41"/>
      <c r="I78" s="121" t="s">
        <v>123</v>
      </c>
      <c r="J78" s="93">
        <v>163.82</v>
      </c>
      <c r="K78" s="57" t="s">
        <v>366</v>
      </c>
    </row>
    <row r="79" spans="1:11" ht="9.1999999999999993" customHeight="1" x14ac:dyDescent="0.2">
      <c r="A79" s="149"/>
      <c r="B79" s="199" t="s">
        <v>368</v>
      </c>
      <c r="C79" s="34"/>
      <c r="D79" s="8"/>
      <c r="E79" s="8"/>
      <c r="F79" s="8"/>
      <c r="G79" s="8"/>
      <c r="H79" s="181"/>
      <c r="I79" s="121" t="s">
        <v>125</v>
      </c>
      <c r="J79" s="64">
        <f>SUM(J77:J78)</f>
        <v>588.81999999999994</v>
      </c>
      <c r="K79" s="179">
        <f>SUM(J79)</f>
        <v>588.81999999999994</v>
      </c>
    </row>
    <row r="80" spans="1:11" ht="9.1999999999999993" customHeight="1" x14ac:dyDescent="0.2">
      <c r="A80" s="102">
        <v>332</v>
      </c>
      <c r="B80" s="181" t="s">
        <v>369</v>
      </c>
      <c r="C80" s="41"/>
      <c r="D80" s="106">
        <f>SUM(H80-332)</f>
        <v>31.5</v>
      </c>
      <c r="G80" s="185" t="s">
        <v>239</v>
      </c>
      <c r="H80" s="93">
        <f>SUM(K73-228)</f>
        <v>363.5</v>
      </c>
      <c r="I80" s="102"/>
      <c r="J80" s="230" t="s">
        <v>284</v>
      </c>
      <c r="K80" s="231">
        <f>SUM(J73-J68-J79)</f>
        <v>-28.819999999999936</v>
      </c>
    </row>
    <row r="81" spans="1:9" ht="9.1999999999999993" customHeight="1" x14ac:dyDescent="0.2">
      <c r="A81" s="131"/>
      <c r="H81" s="95"/>
      <c r="I81" s="176"/>
    </row>
    <row r="82" spans="1:9" ht="9.75" customHeight="1" x14ac:dyDescent="0.2">
      <c r="A82" s="131"/>
      <c r="B82" s="8"/>
      <c r="C82" s="34"/>
      <c r="H82" s="229"/>
    </row>
    <row r="83" spans="1:9" ht="9.75" customHeight="1" x14ac:dyDescent="0.2">
      <c r="A83" s="131"/>
    </row>
    <row r="84" spans="1:9" ht="9.75" customHeight="1" x14ac:dyDescent="0.25">
      <c r="A84" s="127"/>
      <c r="B84" s="7"/>
      <c r="C84" s="34"/>
      <c r="D84" s="8"/>
      <c r="E84" s="8"/>
      <c r="F84" s="8"/>
      <c r="G84" s="8"/>
    </row>
    <row r="85" spans="1:9" ht="9.75" customHeight="1" x14ac:dyDescent="0.25">
      <c r="A85" s="12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9"/>
  <sheetViews>
    <sheetView topLeftCell="A19" workbookViewId="0">
      <selection activeCell="L69" sqref="L69"/>
    </sheetView>
  </sheetViews>
  <sheetFormatPr defaultRowHeight="12.75" x14ac:dyDescent="0.2"/>
  <cols>
    <col min="1" max="1" width="7.5703125" customWidth="1"/>
    <col min="2" max="2" width="7.42578125" customWidth="1"/>
    <col min="3" max="3" width="13.42578125" bestFit="1" customWidth="1"/>
    <col min="4" max="4" width="7.42578125" customWidth="1"/>
    <col min="5" max="5" width="7.5703125" customWidth="1"/>
    <col min="6" max="6" width="7.140625" customWidth="1"/>
    <col min="7" max="7" width="7.42578125" customWidth="1"/>
    <col min="8" max="8" width="7.140625" customWidth="1"/>
    <col min="9" max="9" width="7.5703125" customWidth="1"/>
    <col min="10" max="10" width="7.7109375" customWidth="1"/>
    <col min="11" max="11" width="9.42578125" customWidth="1"/>
  </cols>
  <sheetData>
    <row r="1" spans="1:11" ht="13.5" customHeight="1" x14ac:dyDescent="0.25">
      <c r="A1" s="127"/>
      <c r="B1" s="128" t="s">
        <v>1</v>
      </c>
      <c r="C1" s="16"/>
      <c r="D1" s="21"/>
      <c r="E1" s="166"/>
      <c r="F1" s="16"/>
      <c r="G1" s="25" t="s">
        <v>370</v>
      </c>
      <c r="H1" s="16"/>
      <c r="I1" s="232" t="s">
        <v>371</v>
      </c>
      <c r="J1" s="186"/>
      <c r="K1" s="16"/>
    </row>
    <row r="2" spans="1:11" s="254" customFormat="1" ht="10.5" customHeight="1" x14ac:dyDescent="0.2">
      <c r="A2" s="154"/>
      <c r="B2" s="259" t="s">
        <v>0</v>
      </c>
      <c r="C2" s="260" t="s">
        <v>0</v>
      </c>
      <c r="D2" s="259" t="s">
        <v>12</v>
      </c>
      <c r="E2" s="259" t="s">
        <v>8</v>
      </c>
      <c r="F2" s="259" t="s">
        <v>9</v>
      </c>
      <c r="G2" s="259" t="s">
        <v>10</v>
      </c>
      <c r="H2" s="261" t="s">
        <v>232</v>
      </c>
      <c r="I2" s="262" t="s">
        <v>18</v>
      </c>
      <c r="J2" s="263" t="s">
        <v>233</v>
      </c>
      <c r="K2" s="253" t="s">
        <v>302</v>
      </c>
    </row>
    <row r="3" spans="1:11" ht="9.1999999999999993" customHeight="1" x14ac:dyDescent="0.2">
      <c r="A3" s="133">
        <v>2</v>
      </c>
      <c r="B3" s="54" t="s">
        <v>25</v>
      </c>
      <c r="C3" s="54" t="s">
        <v>24</v>
      </c>
      <c r="D3" s="58" t="s">
        <v>26</v>
      </c>
      <c r="E3" s="134"/>
      <c r="F3" s="57"/>
      <c r="G3" s="134"/>
      <c r="H3" s="55"/>
      <c r="I3" s="168" t="s">
        <v>23</v>
      </c>
      <c r="J3" s="172"/>
      <c r="K3" s="118" t="s">
        <v>303</v>
      </c>
    </row>
    <row r="4" spans="1:11" ht="9.1999999999999993" customHeight="1" x14ac:dyDescent="0.2">
      <c r="A4" s="133">
        <v>3</v>
      </c>
      <c r="B4" s="54" t="s">
        <v>28</v>
      </c>
      <c r="C4" s="54" t="s">
        <v>27</v>
      </c>
      <c r="D4" s="54" t="s">
        <v>29</v>
      </c>
      <c r="E4" s="134"/>
      <c r="F4" s="134"/>
      <c r="G4" s="134"/>
      <c r="H4" s="55"/>
      <c r="I4" s="168" t="s">
        <v>23</v>
      </c>
      <c r="J4" s="172"/>
      <c r="K4" s="118"/>
    </row>
    <row r="5" spans="1:11" ht="9.1999999999999993" customHeight="1" x14ac:dyDescent="0.2">
      <c r="A5" s="133">
        <v>4</v>
      </c>
      <c r="B5" s="54" t="s">
        <v>183</v>
      </c>
      <c r="C5" s="54" t="s">
        <v>182</v>
      </c>
      <c r="D5" s="54" t="s">
        <v>26</v>
      </c>
      <c r="E5" s="134"/>
      <c r="F5" s="57">
        <v>11</v>
      </c>
      <c r="G5" s="134">
        <v>31</v>
      </c>
      <c r="H5" s="55">
        <v>5</v>
      </c>
      <c r="I5" s="168" t="s">
        <v>23</v>
      </c>
      <c r="J5" s="172">
        <v>5</v>
      </c>
      <c r="K5" s="118" t="s">
        <v>304</v>
      </c>
    </row>
    <row r="6" spans="1:11" ht="9.1999999999999993" customHeight="1" x14ac:dyDescent="0.2">
      <c r="A6" s="133">
        <v>5</v>
      </c>
      <c r="B6" s="118" t="s">
        <v>243</v>
      </c>
      <c r="C6" s="118" t="s">
        <v>244</v>
      </c>
      <c r="D6" s="118" t="s">
        <v>242</v>
      </c>
      <c r="E6" s="134"/>
      <c r="F6" s="134"/>
      <c r="G6" s="134"/>
      <c r="H6" s="64"/>
      <c r="I6" s="64" t="s">
        <v>23</v>
      </c>
      <c r="J6" s="172"/>
      <c r="K6" s="29"/>
    </row>
    <row r="7" spans="1:11" ht="9.1999999999999993" customHeight="1" x14ac:dyDescent="0.2">
      <c r="A7" s="133">
        <v>6</v>
      </c>
      <c r="B7" s="118" t="s">
        <v>71</v>
      </c>
      <c r="C7" s="118" t="s">
        <v>30</v>
      </c>
      <c r="D7" s="118" t="s">
        <v>305</v>
      </c>
      <c r="E7" s="134"/>
      <c r="F7" s="134">
        <v>18</v>
      </c>
      <c r="G7" s="134">
        <v>27</v>
      </c>
      <c r="H7" s="64">
        <v>5</v>
      </c>
      <c r="I7" s="172" t="s">
        <v>23</v>
      </c>
      <c r="J7" s="172"/>
      <c r="K7" s="118" t="s">
        <v>306</v>
      </c>
    </row>
    <row r="8" spans="1:11" ht="9.1999999999999993" customHeight="1" x14ac:dyDescent="0.2">
      <c r="A8" s="133">
        <v>7</v>
      </c>
      <c r="B8" s="54" t="s">
        <v>28</v>
      </c>
      <c r="C8" s="54" t="s">
        <v>30</v>
      </c>
      <c r="D8" s="54" t="s">
        <v>26</v>
      </c>
      <c r="E8" s="134"/>
      <c r="F8" s="134"/>
      <c r="G8" s="134"/>
      <c r="H8" s="55"/>
      <c r="I8" s="168" t="s">
        <v>23</v>
      </c>
      <c r="J8" s="172"/>
      <c r="K8" s="118"/>
    </row>
    <row r="9" spans="1:11" ht="9.1999999999999993" customHeight="1" x14ac:dyDescent="0.2">
      <c r="A9" s="133">
        <v>8</v>
      </c>
      <c r="B9" s="54" t="s">
        <v>32</v>
      </c>
      <c r="C9" s="54" t="s">
        <v>30</v>
      </c>
      <c r="D9" s="54" t="s">
        <v>26</v>
      </c>
      <c r="E9" s="134"/>
      <c r="F9" s="134">
        <v>32</v>
      </c>
      <c r="G9" s="134">
        <v>20</v>
      </c>
      <c r="H9" s="55">
        <v>5</v>
      </c>
      <c r="I9" s="168" t="s">
        <v>23</v>
      </c>
      <c r="J9" s="172">
        <v>5</v>
      </c>
      <c r="K9" s="118"/>
    </row>
    <row r="10" spans="1:11" ht="9.1999999999999993" customHeight="1" x14ac:dyDescent="0.2">
      <c r="A10" s="133">
        <v>9</v>
      </c>
      <c r="B10" s="54" t="s">
        <v>33</v>
      </c>
      <c r="C10" s="54" t="s">
        <v>30</v>
      </c>
      <c r="D10" s="54" t="s">
        <v>26</v>
      </c>
      <c r="E10" s="134"/>
      <c r="F10" s="134">
        <v>18</v>
      </c>
      <c r="G10" s="134">
        <v>30</v>
      </c>
      <c r="H10" s="55">
        <v>5</v>
      </c>
      <c r="I10" s="168" t="s">
        <v>23</v>
      </c>
      <c r="J10" s="172">
        <v>5</v>
      </c>
      <c r="K10" s="118" t="s">
        <v>307</v>
      </c>
    </row>
    <row r="11" spans="1:11" ht="9.1999999999999993" customHeight="1" x14ac:dyDescent="0.2">
      <c r="A11" s="133">
        <v>10</v>
      </c>
      <c r="B11" s="54" t="s">
        <v>35</v>
      </c>
      <c r="C11" s="54" t="s">
        <v>34</v>
      </c>
      <c r="D11" s="54" t="s">
        <v>26</v>
      </c>
      <c r="E11" s="134"/>
      <c r="F11" s="134">
        <v>10</v>
      </c>
      <c r="G11" s="134">
        <v>22</v>
      </c>
      <c r="H11" s="55">
        <v>5</v>
      </c>
      <c r="I11" s="168" t="s">
        <v>23</v>
      </c>
      <c r="J11" s="172">
        <v>5</v>
      </c>
      <c r="K11" s="118" t="s">
        <v>308</v>
      </c>
    </row>
    <row r="12" spans="1:11" ht="9.1999999999999993" customHeight="1" x14ac:dyDescent="0.2">
      <c r="A12" s="133">
        <v>11</v>
      </c>
      <c r="B12" s="54" t="s">
        <v>28</v>
      </c>
      <c r="C12" s="54" t="s">
        <v>36</v>
      </c>
      <c r="D12" s="54" t="s">
        <v>26</v>
      </c>
      <c r="E12" s="53"/>
      <c r="F12" s="134"/>
      <c r="G12" s="134"/>
      <c r="H12" s="93"/>
      <c r="I12" s="168" t="s">
        <v>23</v>
      </c>
      <c r="J12" s="172"/>
      <c r="K12" s="118"/>
    </row>
    <row r="13" spans="1:11" ht="9.1999999999999993" customHeight="1" x14ac:dyDescent="0.2">
      <c r="A13" s="133">
        <v>12</v>
      </c>
      <c r="B13" s="118" t="s">
        <v>28</v>
      </c>
      <c r="C13" s="118" t="s">
        <v>37</v>
      </c>
      <c r="D13" s="118" t="s">
        <v>242</v>
      </c>
      <c r="E13" s="134"/>
      <c r="F13" s="134"/>
      <c r="G13" s="134"/>
      <c r="H13" s="64"/>
      <c r="I13" s="172" t="s">
        <v>23</v>
      </c>
      <c r="J13" s="172"/>
      <c r="K13" s="29"/>
    </row>
    <row r="14" spans="1:11" ht="9.1999999999999993" customHeight="1" x14ac:dyDescent="0.2">
      <c r="A14" s="133">
        <v>13</v>
      </c>
      <c r="B14" s="54" t="s">
        <v>38</v>
      </c>
      <c r="C14" s="54" t="s">
        <v>37</v>
      </c>
      <c r="D14" s="54" t="s">
        <v>26</v>
      </c>
      <c r="E14" s="134"/>
      <c r="F14" s="134"/>
      <c r="G14" s="134"/>
      <c r="H14" s="55"/>
      <c r="I14" s="168" t="s">
        <v>23</v>
      </c>
      <c r="J14" s="172"/>
      <c r="K14" s="118" t="s">
        <v>309</v>
      </c>
    </row>
    <row r="15" spans="1:11" ht="9.1999999999999993" customHeight="1" x14ac:dyDescent="0.2">
      <c r="A15" s="133">
        <v>14</v>
      </c>
      <c r="B15" s="118" t="s">
        <v>266</v>
      </c>
      <c r="C15" s="118" t="s">
        <v>267</v>
      </c>
      <c r="D15" s="118" t="s">
        <v>310</v>
      </c>
      <c r="E15" s="134"/>
      <c r="F15" s="134">
        <v>14</v>
      </c>
      <c r="G15" s="134"/>
      <c r="H15" s="64"/>
      <c r="I15" s="64" t="s">
        <v>23</v>
      </c>
      <c r="J15" s="172"/>
      <c r="K15" s="220" t="s">
        <v>311</v>
      </c>
    </row>
    <row r="16" spans="1:11" ht="9.1999999999999993" customHeight="1" x14ac:dyDescent="0.2">
      <c r="A16" s="133">
        <v>15</v>
      </c>
      <c r="B16" s="54" t="s">
        <v>40</v>
      </c>
      <c r="C16" s="54" t="s">
        <v>39</v>
      </c>
      <c r="D16" s="54" t="s">
        <v>26</v>
      </c>
      <c r="E16" s="134"/>
      <c r="F16" s="134"/>
      <c r="G16" s="134"/>
      <c r="H16" s="55"/>
      <c r="I16" s="168" t="s">
        <v>23</v>
      </c>
      <c r="J16" s="172"/>
      <c r="K16" s="118"/>
    </row>
    <row r="17" spans="1:11" ht="9.1999999999999993" customHeight="1" x14ac:dyDescent="0.2">
      <c r="A17" s="133">
        <v>16</v>
      </c>
      <c r="B17" s="118" t="s">
        <v>28</v>
      </c>
      <c r="C17" s="118" t="s">
        <v>269</v>
      </c>
      <c r="D17" s="221" t="s">
        <v>312</v>
      </c>
      <c r="E17" s="134"/>
      <c r="F17" s="209">
        <v>27</v>
      </c>
      <c r="G17" s="134"/>
      <c r="H17" s="64"/>
      <c r="I17" s="64" t="s">
        <v>23</v>
      </c>
      <c r="J17" s="172"/>
      <c r="K17" s="118" t="s">
        <v>313</v>
      </c>
    </row>
    <row r="18" spans="1:11" ht="9.1999999999999993" customHeight="1" x14ac:dyDescent="0.2">
      <c r="A18" s="133">
        <v>17</v>
      </c>
      <c r="B18" s="118" t="s">
        <v>28</v>
      </c>
      <c r="C18" s="118" t="s">
        <v>314</v>
      </c>
      <c r="D18" s="118" t="s">
        <v>305</v>
      </c>
      <c r="E18" s="134"/>
      <c r="F18" s="134"/>
      <c r="G18" s="134"/>
      <c r="H18" s="64"/>
      <c r="I18" s="64" t="s">
        <v>23</v>
      </c>
      <c r="J18" s="172"/>
      <c r="K18" s="118"/>
    </row>
    <row r="19" spans="1:11" ht="9.1999999999999993" customHeight="1" x14ac:dyDescent="0.2">
      <c r="A19" s="133">
        <v>18</v>
      </c>
      <c r="B19" s="54" t="s">
        <v>185</v>
      </c>
      <c r="C19" s="54" t="s">
        <v>184</v>
      </c>
      <c r="D19" s="208" t="s">
        <v>315</v>
      </c>
      <c r="E19" s="134"/>
      <c r="F19" s="209">
        <v>21</v>
      </c>
      <c r="G19" s="134"/>
      <c r="H19" s="55"/>
      <c r="I19" s="168" t="s">
        <v>23</v>
      </c>
      <c r="J19" s="172"/>
      <c r="K19" s="118"/>
    </row>
    <row r="20" spans="1:11" ht="9.1999999999999993" customHeight="1" x14ac:dyDescent="0.2">
      <c r="A20" s="133">
        <v>19</v>
      </c>
      <c r="B20" s="222" t="s">
        <v>40</v>
      </c>
      <c r="C20" s="222" t="s">
        <v>316</v>
      </c>
      <c r="D20" s="58" t="s">
        <v>21</v>
      </c>
      <c r="E20" s="58" t="s">
        <v>317</v>
      </c>
      <c r="F20" s="207"/>
      <c r="G20" s="134"/>
      <c r="H20" s="55"/>
      <c r="I20" s="168" t="s">
        <v>318</v>
      </c>
      <c r="J20" s="172"/>
      <c r="K20" s="220" t="s">
        <v>319</v>
      </c>
    </row>
    <row r="21" spans="1:11" ht="9.1999999999999993" customHeight="1" x14ac:dyDescent="0.2">
      <c r="A21" s="133">
        <v>20</v>
      </c>
      <c r="B21" s="54" t="s">
        <v>42</v>
      </c>
      <c r="C21" s="54" t="s">
        <v>41</v>
      </c>
      <c r="D21" s="54" t="s">
        <v>26</v>
      </c>
      <c r="E21" s="134"/>
      <c r="F21" s="134"/>
      <c r="G21" s="134"/>
      <c r="H21" s="55"/>
      <c r="I21" s="168" t="s">
        <v>23</v>
      </c>
      <c r="J21" s="172"/>
      <c r="K21" s="220" t="s">
        <v>320</v>
      </c>
    </row>
    <row r="22" spans="1:11" ht="9.1999999999999993" customHeight="1" x14ac:dyDescent="0.2">
      <c r="A22" s="133">
        <v>21</v>
      </c>
      <c r="B22" s="118" t="s">
        <v>241</v>
      </c>
      <c r="C22" s="118" t="s">
        <v>41</v>
      </c>
      <c r="D22" s="118" t="s">
        <v>242</v>
      </c>
      <c r="E22" s="134"/>
      <c r="F22" s="134"/>
      <c r="G22" s="134"/>
      <c r="H22" s="64"/>
      <c r="I22" s="64" t="s">
        <v>23</v>
      </c>
      <c r="J22" s="172"/>
      <c r="K22" s="29"/>
    </row>
    <row r="23" spans="1:11" ht="9.1999999999999993" customHeight="1" x14ac:dyDescent="0.2">
      <c r="A23" s="133">
        <v>22</v>
      </c>
      <c r="B23" s="54" t="s">
        <v>44</v>
      </c>
      <c r="C23" s="54" t="s">
        <v>43</v>
      </c>
      <c r="D23" s="54" t="s">
        <v>26</v>
      </c>
      <c r="E23" s="134"/>
      <c r="F23" s="134"/>
      <c r="G23" s="134"/>
      <c r="H23" s="55"/>
      <c r="I23" s="168" t="s">
        <v>23</v>
      </c>
      <c r="J23" s="172"/>
      <c r="K23" s="118"/>
    </row>
    <row r="24" spans="1:11" ht="9.1999999999999993" customHeight="1" x14ac:dyDescent="0.2">
      <c r="A24" s="133">
        <v>23</v>
      </c>
      <c r="B24" s="54" t="s">
        <v>46</v>
      </c>
      <c r="C24" s="54" t="s">
        <v>45</v>
      </c>
      <c r="D24" s="54" t="s">
        <v>26</v>
      </c>
      <c r="E24" s="134"/>
      <c r="F24" s="134"/>
      <c r="G24" s="134"/>
      <c r="H24" s="55"/>
      <c r="I24" s="168" t="s">
        <v>23</v>
      </c>
      <c r="J24" s="172"/>
      <c r="K24" s="220" t="s">
        <v>321</v>
      </c>
    </row>
    <row r="25" spans="1:11" ht="9.1999999999999993" customHeight="1" x14ac:dyDescent="0.2">
      <c r="A25" s="133">
        <v>24</v>
      </c>
      <c r="B25" s="118" t="s">
        <v>270</v>
      </c>
      <c r="C25" s="118" t="s">
        <v>271</v>
      </c>
      <c r="D25" s="118" t="s">
        <v>90</v>
      </c>
      <c r="E25" s="134"/>
      <c r="F25" s="134"/>
      <c r="G25" s="134"/>
      <c r="H25" s="64"/>
      <c r="I25" s="64" t="s">
        <v>23</v>
      </c>
      <c r="J25" s="172"/>
      <c r="K25" s="118"/>
    </row>
    <row r="26" spans="1:11" ht="9.1999999999999993" customHeight="1" x14ac:dyDescent="0.2">
      <c r="A26" s="133">
        <v>25</v>
      </c>
      <c r="B26" s="54" t="s">
        <v>22</v>
      </c>
      <c r="C26" s="54" t="s">
        <v>47</v>
      </c>
      <c r="D26" s="54" t="s">
        <v>322</v>
      </c>
      <c r="E26" s="134"/>
      <c r="F26" s="134">
        <v>17</v>
      </c>
      <c r="G26" s="134"/>
      <c r="H26" s="55"/>
      <c r="I26" s="168" t="s">
        <v>23</v>
      </c>
      <c r="J26" s="172"/>
      <c r="K26" s="118" t="s">
        <v>323</v>
      </c>
    </row>
    <row r="27" spans="1:11" ht="9.1999999999999993" customHeight="1" x14ac:dyDescent="0.2">
      <c r="A27" s="133">
        <v>26</v>
      </c>
      <c r="B27" s="54" t="s">
        <v>54</v>
      </c>
      <c r="C27" s="54" t="s">
        <v>53</v>
      </c>
      <c r="D27" s="54" t="s">
        <v>26</v>
      </c>
      <c r="E27" s="134"/>
      <c r="F27" s="134"/>
      <c r="G27" s="134"/>
      <c r="H27" s="55"/>
      <c r="I27" s="168" t="s">
        <v>23</v>
      </c>
      <c r="J27" s="172"/>
      <c r="K27" s="118"/>
    </row>
    <row r="28" spans="1:11" ht="9.1999999999999993" customHeight="1" x14ac:dyDescent="0.2">
      <c r="A28" s="133">
        <v>27</v>
      </c>
      <c r="B28" s="54" t="s">
        <v>188</v>
      </c>
      <c r="C28" s="54" t="s">
        <v>187</v>
      </c>
      <c r="D28" s="208" t="s">
        <v>324</v>
      </c>
      <c r="E28" s="170"/>
      <c r="F28" s="171">
        <v>25</v>
      </c>
      <c r="G28" s="134"/>
      <c r="H28" s="55"/>
      <c r="I28" s="168" t="s">
        <v>23</v>
      </c>
      <c r="J28" s="172"/>
      <c r="K28" s="118" t="s">
        <v>325</v>
      </c>
    </row>
    <row r="29" spans="1:11" ht="9.1999999999999993" customHeight="1" x14ac:dyDescent="0.2">
      <c r="A29" s="133">
        <v>28</v>
      </c>
      <c r="B29" s="54" t="s">
        <v>46</v>
      </c>
      <c r="C29" s="54" t="s">
        <v>48</v>
      </c>
      <c r="D29" s="54" t="s">
        <v>26</v>
      </c>
      <c r="E29" s="134"/>
      <c r="F29" s="134"/>
      <c r="G29" s="134"/>
      <c r="H29" s="55"/>
      <c r="I29" s="168" t="s">
        <v>23</v>
      </c>
      <c r="J29" s="172"/>
      <c r="K29" s="118" t="s">
        <v>326</v>
      </c>
    </row>
    <row r="30" spans="1:11" ht="9.1999999999999993" customHeight="1" x14ac:dyDescent="0.2">
      <c r="A30" s="133">
        <v>29</v>
      </c>
      <c r="B30" s="54" t="s">
        <v>50</v>
      </c>
      <c r="C30" s="54" t="s">
        <v>49</v>
      </c>
      <c r="D30" s="54" t="s">
        <v>51</v>
      </c>
      <c r="E30" s="134"/>
      <c r="F30" s="134"/>
      <c r="G30" s="134"/>
      <c r="H30" s="55"/>
      <c r="I30" s="168" t="s">
        <v>23</v>
      </c>
      <c r="J30" s="172"/>
      <c r="K30" s="118"/>
    </row>
    <row r="31" spans="1:11" ht="9.1999999999999993" customHeight="1" x14ac:dyDescent="0.2">
      <c r="A31" s="133">
        <v>30</v>
      </c>
      <c r="B31" s="118" t="s">
        <v>139</v>
      </c>
      <c r="C31" s="118" t="s">
        <v>138</v>
      </c>
      <c r="D31" s="118" t="s">
        <v>242</v>
      </c>
      <c r="E31" s="134"/>
      <c r="F31" s="134">
        <v>13</v>
      </c>
      <c r="G31" s="134">
        <v>22</v>
      </c>
      <c r="H31" s="64">
        <v>5</v>
      </c>
      <c r="I31" s="172" t="s">
        <v>23</v>
      </c>
      <c r="J31" s="172">
        <v>5</v>
      </c>
      <c r="K31" s="118"/>
    </row>
    <row r="32" spans="1:11" ht="9.1999999999999993" customHeight="1" x14ac:dyDescent="0.2">
      <c r="A32" s="133">
        <v>31</v>
      </c>
      <c r="B32" s="54" t="s">
        <v>56</v>
      </c>
      <c r="C32" s="54" t="s">
        <v>55</v>
      </c>
      <c r="D32" s="54" t="s">
        <v>29</v>
      </c>
      <c r="E32" s="134"/>
      <c r="F32" s="134"/>
      <c r="G32" s="134"/>
      <c r="H32" s="55"/>
      <c r="I32" s="168" t="s">
        <v>23</v>
      </c>
      <c r="J32" s="172"/>
      <c r="K32" s="118"/>
    </row>
    <row r="33" spans="1:11" ht="9.1999999999999993" customHeight="1" x14ac:dyDescent="0.2">
      <c r="A33" s="133">
        <v>32</v>
      </c>
      <c r="B33" s="118" t="s">
        <v>327</v>
      </c>
      <c r="C33" s="118" t="s">
        <v>328</v>
      </c>
      <c r="D33" s="118" t="s">
        <v>305</v>
      </c>
      <c r="E33" s="134"/>
      <c r="F33" s="134">
        <v>25</v>
      </c>
      <c r="G33" s="134"/>
      <c r="H33" s="64"/>
      <c r="I33" s="64" t="s">
        <v>23</v>
      </c>
      <c r="J33" s="172"/>
      <c r="K33" s="118" t="s">
        <v>329</v>
      </c>
    </row>
    <row r="34" spans="1:11" ht="9.1999999999999993" customHeight="1" x14ac:dyDescent="0.2">
      <c r="A34" s="133">
        <v>33</v>
      </c>
      <c r="B34" s="118" t="s">
        <v>40</v>
      </c>
      <c r="C34" s="118" t="s">
        <v>330</v>
      </c>
      <c r="D34" s="118" t="s">
        <v>305</v>
      </c>
      <c r="E34" s="134"/>
      <c r="F34" s="134">
        <v>19</v>
      </c>
      <c r="G34" s="134">
        <v>34</v>
      </c>
      <c r="H34" s="64">
        <v>5</v>
      </c>
      <c r="I34" s="64" t="s">
        <v>23</v>
      </c>
      <c r="J34" s="172"/>
      <c r="K34" s="118" t="s">
        <v>372</v>
      </c>
    </row>
    <row r="35" spans="1:11" ht="9.1999999999999993" customHeight="1" x14ac:dyDescent="0.2">
      <c r="A35" s="133">
        <v>34</v>
      </c>
      <c r="B35" s="54" t="s">
        <v>58</v>
      </c>
      <c r="C35" s="54" t="s">
        <v>57</v>
      </c>
      <c r="D35" s="54" t="s">
        <v>29</v>
      </c>
      <c r="E35" s="134"/>
      <c r="F35" s="134">
        <v>21</v>
      </c>
      <c r="G35" s="134"/>
      <c r="H35" s="55"/>
      <c r="I35" s="168" t="s">
        <v>23</v>
      </c>
      <c r="J35" s="172"/>
      <c r="K35" s="220" t="s">
        <v>331</v>
      </c>
    </row>
    <row r="36" spans="1:11" ht="9.1999999999999993" customHeight="1" x14ac:dyDescent="0.2">
      <c r="A36" s="133">
        <v>35</v>
      </c>
      <c r="B36" s="54" t="s">
        <v>60</v>
      </c>
      <c r="C36" s="54" t="s">
        <v>59</v>
      </c>
      <c r="D36" s="54" t="s">
        <v>29</v>
      </c>
      <c r="E36" s="134"/>
      <c r="F36" s="134">
        <v>21</v>
      </c>
      <c r="G36" s="207"/>
      <c r="H36" s="55"/>
      <c r="I36" s="168" t="s">
        <v>23</v>
      </c>
      <c r="J36" s="172"/>
      <c r="K36" s="220" t="s">
        <v>332</v>
      </c>
    </row>
    <row r="37" spans="1:11" ht="9.1999999999999993" customHeight="1" x14ac:dyDescent="0.2">
      <c r="A37" s="133">
        <v>36</v>
      </c>
      <c r="B37" s="54" t="s">
        <v>62</v>
      </c>
      <c r="C37" s="54" t="s">
        <v>61</v>
      </c>
      <c r="D37" s="54" t="s">
        <v>29</v>
      </c>
      <c r="E37" s="134"/>
      <c r="F37" s="134">
        <v>21</v>
      </c>
      <c r="G37" s="134"/>
      <c r="H37" s="55"/>
      <c r="I37" s="168" t="s">
        <v>23</v>
      </c>
      <c r="J37" s="172"/>
      <c r="K37" s="220" t="s">
        <v>333</v>
      </c>
    </row>
    <row r="38" spans="1:11" ht="9.1999999999999993" customHeight="1" x14ac:dyDescent="0.2">
      <c r="A38" s="133">
        <v>37</v>
      </c>
      <c r="B38" s="54" t="s">
        <v>64</v>
      </c>
      <c r="C38" s="54" t="s">
        <v>63</v>
      </c>
      <c r="D38" s="54" t="s">
        <v>26</v>
      </c>
      <c r="E38" s="134"/>
      <c r="F38" s="134"/>
      <c r="G38" s="134"/>
      <c r="H38" s="55"/>
      <c r="I38" s="168" t="s">
        <v>23</v>
      </c>
      <c r="J38" s="172"/>
      <c r="K38" s="118"/>
    </row>
    <row r="39" spans="1:11" ht="9.1999999999999993" customHeight="1" x14ac:dyDescent="0.2">
      <c r="A39" s="133">
        <v>38</v>
      </c>
      <c r="B39" s="58" t="s">
        <v>334</v>
      </c>
      <c r="C39" s="58" t="s">
        <v>335</v>
      </c>
      <c r="D39" s="54" t="s">
        <v>242</v>
      </c>
      <c r="E39" s="134"/>
      <c r="F39" s="134">
        <v>9</v>
      </c>
      <c r="G39" s="134">
        <v>25</v>
      </c>
      <c r="H39" s="55">
        <v>5</v>
      </c>
      <c r="I39" s="168" t="s">
        <v>23</v>
      </c>
      <c r="J39" s="172">
        <v>5</v>
      </c>
      <c r="K39" s="118" t="s">
        <v>373</v>
      </c>
    </row>
    <row r="40" spans="1:11" ht="9.1999999999999993" customHeight="1" x14ac:dyDescent="0.2">
      <c r="A40" s="133">
        <v>39</v>
      </c>
      <c r="B40" s="54" t="s">
        <v>33</v>
      </c>
      <c r="C40" s="54" t="s">
        <v>65</v>
      </c>
      <c r="D40" s="54" t="s">
        <v>29</v>
      </c>
      <c r="E40" s="134"/>
      <c r="F40" s="134">
        <v>22</v>
      </c>
      <c r="G40" s="134">
        <v>28</v>
      </c>
      <c r="H40" s="55">
        <v>5</v>
      </c>
      <c r="I40" s="168" t="s">
        <v>23</v>
      </c>
      <c r="J40" s="172">
        <v>5</v>
      </c>
      <c r="K40" s="118" t="s">
        <v>336</v>
      </c>
    </row>
    <row r="41" spans="1:11" ht="9.1999999999999993" customHeight="1" x14ac:dyDescent="0.2">
      <c r="A41" s="133">
        <v>40</v>
      </c>
      <c r="B41" s="118" t="s">
        <v>337</v>
      </c>
      <c r="C41" s="118" t="s">
        <v>338</v>
      </c>
      <c r="D41" s="118" t="s">
        <v>305</v>
      </c>
      <c r="E41" s="134"/>
      <c r="F41" s="134">
        <v>31</v>
      </c>
      <c r="G41" s="134"/>
      <c r="H41" s="64"/>
      <c r="I41" s="64" t="s">
        <v>23</v>
      </c>
      <c r="J41" s="172"/>
      <c r="K41" s="118"/>
    </row>
    <row r="42" spans="1:11" ht="9.1999999999999993" customHeight="1" x14ac:dyDescent="0.2">
      <c r="A42" s="133">
        <v>41</v>
      </c>
      <c r="B42" s="54" t="s">
        <v>69</v>
      </c>
      <c r="C42" s="54" t="s">
        <v>68</v>
      </c>
      <c r="D42" s="54" t="s">
        <v>26</v>
      </c>
      <c r="E42" s="134"/>
      <c r="F42" s="134"/>
      <c r="G42" s="134"/>
      <c r="H42" s="55"/>
      <c r="I42" s="168" t="s">
        <v>23</v>
      </c>
      <c r="J42" s="172"/>
      <c r="K42" s="118"/>
    </row>
    <row r="43" spans="1:11" ht="9.1999999999999993" customHeight="1" x14ac:dyDescent="0.2">
      <c r="A43" s="133">
        <v>42</v>
      </c>
      <c r="B43" s="54" t="s">
        <v>78</v>
      </c>
      <c r="C43" s="54" t="s">
        <v>77</v>
      </c>
      <c r="D43" s="208" t="s">
        <v>339</v>
      </c>
      <c r="E43" s="134"/>
      <c r="F43" s="171">
        <v>18</v>
      </c>
      <c r="G43" s="207"/>
      <c r="H43" s="55"/>
      <c r="I43" s="168" t="s">
        <v>23</v>
      </c>
      <c r="J43" s="172"/>
      <c r="K43" s="118"/>
    </row>
    <row r="44" spans="1:11" ht="9.1999999999999993" customHeight="1" x14ac:dyDescent="0.2">
      <c r="A44" s="133">
        <v>43</v>
      </c>
      <c r="B44" s="58" t="s">
        <v>340</v>
      </c>
      <c r="C44" s="58" t="s">
        <v>341</v>
      </c>
      <c r="D44" s="58"/>
      <c r="E44" s="207"/>
      <c r="F44" s="207">
        <v>27</v>
      </c>
      <c r="G44" s="207"/>
      <c r="H44" s="55"/>
      <c r="I44" s="168" t="s">
        <v>21</v>
      </c>
      <c r="J44" s="172"/>
      <c r="K44" s="118" t="s">
        <v>342</v>
      </c>
    </row>
    <row r="45" spans="1:11" ht="9.1999999999999993" customHeight="1" x14ac:dyDescent="0.2">
      <c r="A45" s="133">
        <v>44</v>
      </c>
      <c r="B45" s="54" t="s">
        <v>343</v>
      </c>
      <c r="C45" s="54" t="s">
        <v>344</v>
      </c>
      <c r="D45" s="58" t="s">
        <v>345</v>
      </c>
      <c r="E45" s="207"/>
      <c r="F45" s="223"/>
      <c r="G45" s="207"/>
      <c r="H45" s="55"/>
      <c r="I45" s="168" t="s">
        <v>23</v>
      </c>
      <c r="J45" s="172"/>
      <c r="K45" s="118"/>
    </row>
    <row r="46" spans="1:11" ht="9.1999999999999993" customHeight="1" x14ac:dyDescent="0.2">
      <c r="A46" s="133">
        <v>45</v>
      </c>
      <c r="B46" s="54" t="s">
        <v>71</v>
      </c>
      <c r="C46" s="54" t="s">
        <v>70</v>
      </c>
      <c r="D46" s="54" t="s">
        <v>26</v>
      </c>
      <c r="E46" s="134"/>
      <c r="F46" s="134"/>
      <c r="G46" s="134"/>
      <c r="H46" s="55"/>
      <c r="I46" s="168" t="s">
        <v>23</v>
      </c>
      <c r="J46" s="172"/>
      <c r="K46" s="220" t="s">
        <v>346</v>
      </c>
    </row>
    <row r="47" spans="1:11" ht="9.1999999999999993" customHeight="1" x14ac:dyDescent="0.2">
      <c r="A47" s="133">
        <v>46</v>
      </c>
      <c r="B47" s="58" t="s">
        <v>347</v>
      </c>
      <c r="C47" s="58" t="s">
        <v>348</v>
      </c>
      <c r="D47" s="54" t="s">
        <v>310</v>
      </c>
      <c r="E47" s="134"/>
      <c r="F47" s="134">
        <v>19</v>
      </c>
      <c r="G47" s="134"/>
      <c r="H47" s="55"/>
      <c r="I47" s="168" t="s">
        <v>23</v>
      </c>
      <c r="J47" s="172"/>
      <c r="K47" s="220" t="s">
        <v>349</v>
      </c>
    </row>
    <row r="48" spans="1:11" ht="9.1999999999999993" customHeight="1" x14ac:dyDescent="0.2">
      <c r="A48" s="133">
        <v>47</v>
      </c>
      <c r="B48" s="118" t="s">
        <v>350</v>
      </c>
      <c r="C48" s="118" t="s">
        <v>351</v>
      </c>
      <c r="D48" s="118" t="s">
        <v>305</v>
      </c>
      <c r="E48" s="134"/>
      <c r="F48" s="134"/>
      <c r="G48" s="134"/>
      <c r="H48" s="64"/>
      <c r="I48" s="64" t="s">
        <v>23</v>
      </c>
      <c r="J48" s="172"/>
      <c r="K48" s="118"/>
    </row>
    <row r="49" spans="1:11" ht="9.1999999999999993" customHeight="1" x14ac:dyDescent="0.2">
      <c r="A49" s="133">
        <v>48</v>
      </c>
      <c r="B49" s="54" t="s">
        <v>191</v>
      </c>
      <c r="C49" s="54" t="s">
        <v>190</v>
      </c>
      <c r="D49" s="54"/>
      <c r="E49" s="134"/>
      <c r="F49" s="134"/>
      <c r="G49" s="134"/>
      <c r="H49" s="55"/>
      <c r="I49" s="168" t="s">
        <v>23</v>
      </c>
      <c r="J49" s="172"/>
      <c r="K49" s="118"/>
    </row>
    <row r="50" spans="1:11" ht="9.1999999999999993" customHeight="1" x14ac:dyDescent="0.2">
      <c r="A50" s="133">
        <v>49</v>
      </c>
      <c r="B50" s="54" t="s">
        <v>73</v>
      </c>
      <c r="C50" s="54" t="s">
        <v>72</v>
      </c>
      <c r="D50" s="54" t="s">
        <v>74</v>
      </c>
      <c r="E50" s="134"/>
      <c r="F50" s="134"/>
      <c r="G50" s="134"/>
      <c r="H50" s="55"/>
      <c r="I50" s="168" t="s">
        <v>23</v>
      </c>
      <c r="J50" s="172"/>
      <c r="K50" s="118"/>
    </row>
    <row r="51" spans="1:11" ht="9.1999999999999993" customHeight="1" x14ac:dyDescent="0.2">
      <c r="A51" s="133">
        <v>50</v>
      </c>
      <c r="B51" s="141" t="s">
        <v>32</v>
      </c>
      <c r="C51" s="141" t="s">
        <v>76</v>
      </c>
      <c r="D51" s="141" t="s">
        <v>26</v>
      </c>
      <c r="E51" s="210"/>
      <c r="F51" s="210"/>
      <c r="G51" s="210"/>
      <c r="H51" s="140"/>
      <c r="I51" s="272" t="s">
        <v>23</v>
      </c>
      <c r="J51" s="273"/>
      <c r="K51" s="243"/>
    </row>
    <row r="52" spans="1:11" s="7" customFormat="1" ht="12" customHeight="1" x14ac:dyDescent="0.2">
      <c r="A52" s="133"/>
      <c r="B52" s="282" t="s">
        <v>7</v>
      </c>
      <c r="C52" s="281" t="s">
        <v>0</v>
      </c>
      <c r="D52" s="282" t="s">
        <v>12</v>
      </c>
      <c r="E52" s="282" t="s">
        <v>8</v>
      </c>
      <c r="F52" s="282" t="s">
        <v>9</v>
      </c>
      <c r="G52" s="282" t="s">
        <v>10</v>
      </c>
      <c r="H52" s="283" t="s">
        <v>11</v>
      </c>
      <c r="I52" s="284" t="s">
        <v>18</v>
      </c>
      <c r="J52" s="285" t="s">
        <v>81</v>
      </c>
      <c r="K52" s="280"/>
    </row>
    <row r="53" spans="1:11" ht="9.1999999999999993" customHeight="1" x14ac:dyDescent="0.2">
      <c r="A53" s="133">
        <v>1</v>
      </c>
      <c r="B53" s="256" t="s">
        <v>80</v>
      </c>
      <c r="C53" s="256" t="s">
        <v>36</v>
      </c>
      <c r="D53" s="256" t="s">
        <v>26</v>
      </c>
      <c r="E53" s="257"/>
      <c r="F53" s="257"/>
      <c r="G53" s="257"/>
      <c r="H53" s="224"/>
      <c r="I53" s="258" t="s">
        <v>23</v>
      </c>
      <c r="J53" s="225"/>
      <c r="K53" s="244" t="s">
        <v>352</v>
      </c>
    </row>
    <row r="54" spans="1:11" ht="9.1999999999999993" customHeight="1" x14ac:dyDescent="0.2">
      <c r="A54" s="133">
        <v>2</v>
      </c>
      <c r="B54" s="54" t="s">
        <v>353</v>
      </c>
      <c r="C54" s="54" t="s">
        <v>354</v>
      </c>
      <c r="D54" s="54" t="s">
        <v>26</v>
      </c>
      <c r="E54" s="134"/>
      <c r="F54" s="134"/>
      <c r="G54" s="134"/>
      <c r="H54" s="55"/>
      <c r="I54" s="168" t="s">
        <v>23</v>
      </c>
      <c r="J54" s="172"/>
      <c r="K54" s="118"/>
    </row>
    <row r="55" spans="1:11" ht="9.1999999999999993" customHeight="1" x14ac:dyDescent="0.2">
      <c r="A55" s="133">
        <v>3</v>
      </c>
      <c r="B55" s="54" t="s">
        <v>82</v>
      </c>
      <c r="C55" s="54" t="s">
        <v>43</v>
      </c>
      <c r="D55" s="54" t="s">
        <v>26</v>
      </c>
      <c r="E55" s="134"/>
      <c r="F55" s="134"/>
      <c r="G55" s="134"/>
      <c r="H55" s="55"/>
      <c r="I55" s="168" t="s">
        <v>23</v>
      </c>
      <c r="J55" s="172"/>
      <c r="K55" s="118"/>
    </row>
    <row r="56" spans="1:11" ht="9.1999999999999993" customHeight="1" x14ac:dyDescent="0.2">
      <c r="A56" s="133">
        <v>4</v>
      </c>
      <c r="B56" s="54" t="s">
        <v>84</v>
      </c>
      <c r="C56" s="54" t="s">
        <v>83</v>
      </c>
      <c r="D56" s="54" t="s">
        <v>26</v>
      </c>
      <c r="E56" s="134"/>
      <c r="F56" s="134"/>
      <c r="G56" s="134"/>
      <c r="H56" s="55"/>
      <c r="I56" s="168" t="s">
        <v>23</v>
      </c>
      <c r="J56" s="172"/>
      <c r="K56" s="118" t="s">
        <v>355</v>
      </c>
    </row>
    <row r="57" spans="1:11" ht="9.1999999999999993" customHeight="1" x14ac:dyDescent="0.2">
      <c r="A57" s="138">
        <v>5</v>
      </c>
      <c r="B57" s="54" t="s">
        <v>86</v>
      </c>
      <c r="C57" s="54" t="s">
        <v>85</v>
      </c>
      <c r="D57" s="54" t="s">
        <v>87</v>
      </c>
      <c r="E57" s="134"/>
      <c r="F57" s="134"/>
      <c r="G57" s="134"/>
      <c r="H57" s="55"/>
      <c r="I57" s="168" t="s">
        <v>23</v>
      </c>
      <c r="J57" s="172"/>
      <c r="K57" s="118"/>
    </row>
    <row r="58" spans="1:11" ht="9.1999999999999993" customHeight="1" x14ac:dyDescent="0.2">
      <c r="A58" s="133">
        <v>6</v>
      </c>
      <c r="B58" s="141" t="s">
        <v>92</v>
      </c>
      <c r="C58" s="141" t="s">
        <v>53</v>
      </c>
      <c r="D58" s="141" t="s">
        <v>26</v>
      </c>
      <c r="E58" s="210"/>
      <c r="F58" s="210"/>
      <c r="G58" s="210"/>
      <c r="H58" s="140"/>
      <c r="I58" s="140" t="s">
        <v>23</v>
      </c>
      <c r="J58" s="172"/>
      <c r="K58" s="118"/>
    </row>
    <row r="59" spans="1:11" ht="9.1999999999999993" customHeight="1" x14ac:dyDescent="0.2">
      <c r="A59" s="138">
        <v>7</v>
      </c>
      <c r="B59" s="54" t="s">
        <v>89</v>
      </c>
      <c r="C59" s="54" t="s">
        <v>88</v>
      </c>
      <c r="D59" s="54" t="s">
        <v>90</v>
      </c>
      <c r="E59" s="134"/>
      <c r="F59" s="134">
        <v>20</v>
      </c>
      <c r="G59" s="134">
        <v>35</v>
      </c>
      <c r="H59" s="55">
        <v>5</v>
      </c>
      <c r="I59" s="168" t="s">
        <v>23</v>
      </c>
      <c r="J59" s="172">
        <v>5</v>
      </c>
      <c r="K59" s="118" t="s">
        <v>308</v>
      </c>
    </row>
    <row r="60" spans="1:11" ht="9.1999999999999993" customHeight="1" x14ac:dyDescent="0.2">
      <c r="A60" s="133">
        <v>8</v>
      </c>
      <c r="B60" s="54" t="s">
        <v>245</v>
      </c>
      <c r="C60" s="54" t="s">
        <v>138</v>
      </c>
      <c r="D60" s="54" t="s">
        <v>242</v>
      </c>
      <c r="E60" s="134"/>
      <c r="F60" s="134">
        <v>30</v>
      </c>
      <c r="G60" s="134">
        <v>28</v>
      </c>
      <c r="H60" s="55">
        <v>5</v>
      </c>
      <c r="I60" s="55" t="s">
        <v>23</v>
      </c>
      <c r="J60" s="172">
        <v>5</v>
      </c>
      <c r="K60" s="118"/>
    </row>
    <row r="61" spans="1:11" ht="9.1999999999999993" customHeight="1" x14ac:dyDescent="0.2">
      <c r="A61" s="138">
        <v>9</v>
      </c>
      <c r="B61" s="54" t="s">
        <v>91</v>
      </c>
      <c r="C61" s="54" t="s">
        <v>63</v>
      </c>
      <c r="D61" s="54" t="s">
        <v>26</v>
      </c>
      <c r="E61" s="134"/>
      <c r="F61" s="134"/>
      <c r="G61" s="134"/>
      <c r="H61" s="55"/>
      <c r="I61" s="168" t="s">
        <v>23</v>
      </c>
      <c r="J61" s="172"/>
      <c r="K61" s="118"/>
    </row>
    <row r="62" spans="1:11" ht="9.1999999999999993" customHeight="1" x14ac:dyDescent="0.2">
      <c r="A62" s="133">
        <v>10</v>
      </c>
      <c r="B62" s="54" t="s">
        <v>356</v>
      </c>
      <c r="C62" s="54" t="s">
        <v>357</v>
      </c>
      <c r="D62" s="54" t="s">
        <v>305</v>
      </c>
      <c r="E62" s="134"/>
      <c r="F62" s="134"/>
      <c r="G62" s="134"/>
      <c r="H62" s="224"/>
      <c r="I62" s="224" t="s">
        <v>358</v>
      </c>
      <c r="J62" s="225"/>
      <c r="K62" s="118"/>
    </row>
    <row r="63" spans="1:11" ht="9.1999999999999993" customHeight="1" x14ac:dyDescent="0.2">
      <c r="A63" s="61">
        <v>11</v>
      </c>
      <c r="B63" s="54" t="s">
        <v>46</v>
      </c>
      <c r="C63" s="54" t="s">
        <v>72</v>
      </c>
      <c r="D63" s="54" t="s">
        <v>90</v>
      </c>
      <c r="E63" s="134"/>
      <c r="F63" s="134"/>
      <c r="G63" s="134"/>
      <c r="H63" s="55"/>
      <c r="I63" s="168" t="s">
        <v>23</v>
      </c>
      <c r="J63" s="172"/>
      <c r="K63" s="118"/>
    </row>
    <row r="64" spans="1:11" ht="9.1999999999999993" customHeight="1" thickBot="1" x14ac:dyDescent="0.25">
      <c r="A64" s="7"/>
      <c r="B64" s="110"/>
      <c r="C64" s="110"/>
      <c r="D64" s="110"/>
      <c r="E64" s="53"/>
      <c r="F64" s="53"/>
      <c r="G64" s="53"/>
      <c r="H64" s="191">
        <f>SUM(H3:H63)</f>
        <v>55</v>
      </c>
      <c r="I64" s="192">
        <f>SUM(I3:I63)</f>
        <v>0</v>
      </c>
      <c r="J64" s="191">
        <f>SUM(J3:J63)</f>
        <v>45</v>
      </c>
      <c r="K64" s="226">
        <f>SUM(H64:J64)</f>
        <v>100</v>
      </c>
    </row>
    <row r="65" spans="1:11" s="61" customFormat="1" ht="9.75" customHeight="1" x14ac:dyDescent="0.2">
      <c r="A65" s="133"/>
      <c r="B65" s="274"/>
      <c r="C65" s="274" t="s">
        <v>2</v>
      </c>
      <c r="D65" s="60"/>
      <c r="E65" s="53"/>
      <c r="F65" s="53"/>
      <c r="G65" s="53"/>
      <c r="H65" s="57"/>
      <c r="I65" s="102"/>
      <c r="J65" s="103" t="s">
        <v>116</v>
      </c>
      <c r="K65" s="57"/>
    </row>
    <row r="66" spans="1:11" s="61" customFormat="1" ht="9.1999999999999993" customHeight="1" x14ac:dyDescent="0.2">
      <c r="A66" s="133"/>
      <c r="B66" s="249" t="s">
        <v>3</v>
      </c>
      <c r="C66" s="249" t="s">
        <v>96</v>
      </c>
      <c r="D66" s="241" t="s">
        <v>97</v>
      </c>
      <c r="E66" s="250" t="s">
        <v>20</v>
      </c>
      <c r="F66" s="249" t="s">
        <v>19</v>
      </c>
      <c r="G66" s="275"/>
      <c r="H66" s="276"/>
      <c r="I66" s="102"/>
      <c r="J66" s="106" t="s">
        <v>117</v>
      </c>
      <c r="K66" s="57"/>
    </row>
    <row r="67" spans="1:11" ht="10.5" customHeight="1" x14ac:dyDescent="0.25">
      <c r="A67" s="142"/>
      <c r="B67" s="54" t="s">
        <v>4</v>
      </c>
      <c r="C67" s="54" t="s">
        <v>374</v>
      </c>
      <c r="D67" s="134">
        <v>34</v>
      </c>
      <c r="E67" s="134">
        <v>7</v>
      </c>
      <c r="F67" s="9" t="s">
        <v>3</v>
      </c>
      <c r="G67" s="22"/>
      <c r="H67" s="132"/>
      <c r="I67" s="121" t="s">
        <v>247</v>
      </c>
      <c r="J67" s="93">
        <v>31.5</v>
      </c>
      <c r="K67" s="57" t="s">
        <v>131</v>
      </c>
    </row>
    <row r="68" spans="1:11" ht="9.1999999999999993" customHeight="1" x14ac:dyDescent="0.2">
      <c r="A68" s="142"/>
      <c r="B68" s="54" t="s">
        <v>5</v>
      </c>
      <c r="C68" s="54" t="s">
        <v>272</v>
      </c>
      <c r="D68" s="134">
        <v>31</v>
      </c>
      <c r="E68" s="134">
        <v>6</v>
      </c>
      <c r="F68" s="211" t="s">
        <v>272</v>
      </c>
      <c r="G68" s="212"/>
      <c r="H68" s="93"/>
      <c r="I68" s="121" t="s">
        <v>118</v>
      </c>
      <c r="J68" s="93">
        <f>SUM(H64)</f>
        <v>55</v>
      </c>
      <c r="K68" s="57" t="s">
        <v>131</v>
      </c>
    </row>
    <row r="69" spans="1:11" ht="9.1999999999999993" customHeight="1" x14ac:dyDescent="0.2">
      <c r="A69" s="131"/>
      <c r="B69" s="58" t="s">
        <v>6</v>
      </c>
      <c r="C69" s="54" t="s">
        <v>276</v>
      </c>
      <c r="D69" s="134">
        <v>30</v>
      </c>
      <c r="E69" s="134">
        <v>5</v>
      </c>
      <c r="F69" s="227" t="s">
        <v>272</v>
      </c>
      <c r="G69" s="228"/>
      <c r="H69" s="93"/>
      <c r="I69" s="121" t="s">
        <v>218</v>
      </c>
      <c r="J69" s="93">
        <f>SUM(J64)</f>
        <v>45</v>
      </c>
      <c r="K69" s="57" t="s">
        <v>131</v>
      </c>
    </row>
    <row r="70" spans="1:11" ht="9.1999999999999993" customHeight="1" x14ac:dyDescent="0.2">
      <c r="A70" s="131"/>
      <c r="B70" s="214" t="s">
        <v>16</v>
      </c>
      <c r="C70" s="54" t="s">
        <v>375</v>
      </c>
      <c r="D70" s="134">
        <v>28</v>
      </c>
      <c r="E70" s="215">
        <v>4</v>
      </c>
      <c r="F70" s="59"/>
      <c r="G70" s="216"/>
      <c r="H70" s="178"/>
      <c r="I70" s="121" t="s">
        <v>278</v>
      </c>
      <c r="J70" s="64">
        <f>SUM(J67:J69)</f>
        <v>131.5</v>
      </c>
      <c r="K70" s="179">
        <f>SUM(J70)</f>
        <v>131.5</v>
      </c>
    </row>
    <row r="71" spans="1:11" ht="9.1999999999999993" customHeight="1" x14ac:dyDescent="0.2">
      <c r="A71" s="147"/>
      <c r="B71" s="58" t="s">
        <v>17</v>
      </c>
      <c r="C71" s="58" t="s">
        <v>376</v>
      </c>
      <c r="D71" s="134">
        <v>27</v>
      </c>
      <c r="E71" s="134">
        <v>3</v>
      </c>
      <c r="F71" s="78"/>
      <c r="G71" s="22"/>
      <c r="H71" s="94"/>
      <c r="I71" s="176"/>
      <c r="J71" s="41"/>
      <c r="K71" s="7"/>
    </row>
    <row r="72" spans="1:11" ht="7.5" customHeight="1" x14ac:dyDescent="0.25">
      <c r="A72" s="131"/>
      <c r="B72" s="8"/>
      <c r="C72" s="148"/>
      <c r="D72" s="11"/>
      <c r="E72" s="20"/>
      <c r="F72" s="11"/>
      <c r="G72" s="22"/>
      <c r="H72" s="94"/>
      <c r="I72" s="121"/>
      <c r="J72" s="93"/>
      <c r="K72" s="57"/>
    </row>
    <row r="73" spans="1:11" s="254" customFormat="1" ht="10.5" customHeight="1" x14ac:dyDescent="0.2">
      <c r="A73" s="154"/>
      <c r="B73" s="277"/>
      <c r="C73" s="278" t="s">
        <v>2</v>
      </c>
      <c r="D73" s="157"/>
      <c r="E73" s="157"/>
      <c r="F73" s="259"/>
      <c r="G73" s="157"/>
      <c r="H73" s="269"/>
      <c r="I73" s="279"/>
      <c r="J73" s="263" t="s">
        <v>120</v>
      </c>
      <c r="K73" s="253"/>
    </row>
    <row r="74" spans="1:11" s="254" customFormat="1" ht="9.1999999999999993" customHeight="1" x14ac:dyDescent="0.2">
      <c r="A74" s="154"/>
      <c r="B74" s="264" t="s">
        <v>7</v>
      </c>
      <c r="C74" s="260" t="s">
        <v>96</v>
      </c>
      <c r="D74" s="259" t="s">
        <v>97</v>
      </c>
      <c r="E74" s="265" t="s">
        <v>20</v>
      </c>
      <c r="F74" s="260" t="s">
        <v>19</v>
      </c>
      <c r="G74" s="157"/>
      <c r="H74" s="269"/>
      <c r="I74" s="279" t="s">
        <v>216</v>
      </c>
      <c r="J74" s="269">
        <v>60</v>
      </c>
      <c r="K74" s="253" t="s">
        <v>131</v>
      </c>
    </row>
    <row r="75" spans="1:11" ht="11.25" customHeight="1" x14ac:dyDescent="0.2">
      <c r="A75" s="149"/>
      <c r="B75" s="118" t="s">
        <v>4</v>
      </c>
      <c r="C75" s="54" t="s">
        <v>101</v>
      </c>
      <c r="D75" s="134">
        <v>35</v>
      </c>
      <c r="E75" s="134">
        <v>7</v>
      </c>
      <c r="F75" s="271" t="s">
        <v>7</v>
      </c>
      <c r="G75" s="202"/>
      <c r="H75" s="181"/>
      <c r="I75" s="121" t="s">
        <v>123</v>
      </c>
      <c r="J75" s="93">
        <v>60</v>
      </c>
      <c r="K75" s="57" t="s">
        <v>377</v>
      </c>
    </row>
    <row r="76" spans="1:11" ht="9.1999999999999993" customHeight="1" x14ac:dyDescent="0.2">
      <c r="A76" s="149"/>
      <c r="B76" s="118" t="s">
        <v>5</v>
      </c>
      <c r="C76" s="54" t="s">
        <v>295</v>
      </c>
      <c r="D76" s="134">
        <v>28</v>
      </c>
      <c r="E76" s="134">
        <v>6</v>
      </c>
      <c r="F76" s="59"/>
      <c r="G76" s="212"/>
      <c r="H76" s="181"/>
      <c r="I76" s="121" t="s">
        <v>218</v>
      </c>
      <c r="J76" s="93">
        <v>90</v>
      </c>
      <c r="K76" s="57" t="s">
        <v>377</v>
      </c>
    </row>
    <row r="77" spans="1:11" ht="9.1999999999999993" customHeight="1" x14ac:dyDescent="0.2">
      <c r="A77" s="149"/>
      <c r="B77" s="218" t="s">
        <v>6</v>
      </c>
      <c r="C77" s="58"/>
      <c r="D77" s="134"/>
      <c r="E77" s="134">
        <v>5</v>
      </c>
      <c r="F77" s="59"/>
      <c r="G77" s="212"/>
      <c r="H77" s="181"/>
      <c r="I77" s="121" t="s">
        <v>125</v>
      </c>
      <c r="J77" s="64">
        <f>SUM(J74:J76)</f>
        <v>210</v>
      </c>
      <c r="K77" s="179">
        <f>SUM(J77)</f>
        <v>210</v>
      </c>
    </row>
    <row r="78" spans="1:11" ht="9.1999999999999993" customHeight="1" x14ac:dyDescent="0.2">
      <c r="A78" s="131"/>
      <c r="B78" s="218" t="s">
        <v>16</v>
      </c>
      <c r="C78" s="54"/>
      <c r="D78" s="134"/>
      <c r="E78" s="134">
        <v>4</v>
      </c>
      <c r="F78" s="215"/>
      <c r="G78" s="212"/>
      <c r="H78" s="93"/>
      <c r="I78" s="230" t="s">
        <v>284</v>
      </c>
      <c r="J78" s="231">
        <f>SUM(J70-J67-J77)</f>
        <v>-110</v>
      </c>
      <c r="K78" s="93"/>
    </row>
    <row r="79" spans="1:11" ht="9.1999999999999993" customHeight="1" x14ac:dyDescent="0.2">
      <c r="A79" s="131"/>
      <c r="B79" s="218" t="s">
        <v>17</v>
      </c>
      <c r="C79" s="54"/>
      <c r="D79" s="134"/>
      <c r="E79" s="134">
        <v>3</v>
      </c>
      <c r="F79" s="9"/>
      <c r="G79" s="22"/>
      <c r="H79" s="41"/>
      <c r="I79" s="185" t="s">
        <v>239</v>
      </c>
      <c r="J79" s="93">
        <f>SUM(J70-J74)</f>
        <v>71.5</v>
      </c>
      <c r="K79" s="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0"/>
  <sheetViews>
    <sheetView topLeftCell="A25" workbookViewId="0">
      <selection activeCell="H81" sqref="H81"/>
    </sheetView>
  </sheetViews>
  <sheetFormatPr defaultRowHeight="12.75" x14ac:dyDescent="0.2"/>
  <cols>
    <col min="1" max="1" width="7.7109375" customWidth="1"/>
    <col min="2" max="2" width="6.42578125" customWidth="1"/>
    <col min="3" max="3" width="11.85546875" bestFit="1" customWidth="1"/>
    <col min="4" max="4" width="11.7109375" customWidth="1"/>
    <col min="5" max="5" width="8" customWidth="1"/>
    <col min="6" max="6" width="7.42578125" customWidth="1"/>
    <col min="7" max="7" width="7.7109375" customWidth="1"/>
    <col min="8" max="8" width="7.5703125" customWidth="1"/>
    <col min="9" max="9" width="7.42578125" customWidth="1"/>
    <col min="10" max="10" width="7.85546875" customWidth="1"/>
    <col min="11" max="11" width="9.28515625" customWidth="1"/>
  </cols>
  <sheetData>
    <row r="1" spans="1:11" s="255" customFormat="1" ht="12.75" customHeight="1" x14ac:dyDescent="0.25">
      <c r="A1" s="131"/>
      <c r="B1" s="24" t="s">
        <v>1</v>
      </c>
      <c r="C1" s="17"/>
      <c r="D1" s="145"/>
      <c r="E1" s="145"/>
      <c r="F1" s="17"/>
      <c r="G1" s="25" t="s">
        <v>378</v>
      </c>
      <c r="H1" s="17"/>
      <c r="I1" s="286" t="s">
        <v>379</v>
      </c>
      <c r="J1" s="287"/>
      <c r="K1" s="17"/>
    </row>
    <row r="2" spans="1:11" s="32" customFormat="1" ht="13.5" customHeight="1" x14ac:dyDescent="0.2">
      <c r="A2" s="142"/>
      <c r="B2" s="9" t="s">
        <v>0</v>
      </c>
      <c r="C2" s="144" t="s">
        <v>0</v>
      </c>
      <c r="D2" s="9" t="s">
        <v>12</v>
      </c>
      <c r="E2" s="9" t="s">
        <v>8</v>
      </c>
      <c r="F2" s="9" t="s">
        <v>9</v>
      </c>
      <c r="G2" s="9" t="s">
        <v>10</v>
      </c>
      <c r="H2" s="187" t="s">
        <v>232</v>
      </c>
      <c r="I2" s="248" t="s">
        <v>18</v>
      </c>
      <c r="J2" s="124" t="s">
        <v>233</v>
      </c>
      <c r="K2" s="33" t="s">
        <v>302</v>
      </c>
    </row>
    <row r="3" spans="1:11" ht="9.1999999999999993" customHeight="1" x14ac:dyDescent="0.2">
      <c r="A3" s="133">
        <v>2</v>
      </c>
      <c r="B3" s="54" t="s">
        <v>25</v>
      </c>
      <c r="C3" s="54" t="s">
        <v>24</v>
      </c>
      <c r="D3" s="58" t="s">
        <v>26</v>
      </c>
      <c r="E3" s="134"/>
      <c r="F3" s="118"/>
      <c r="G3" s="134">
        <v>38</v>
      </c>
      <c r="H3" s="55">
        <v>5</v>
      </c>
      <c r="I3" s="168" t="s">
        <v>23</v>
      </c>
      <c r="J3" s="172">
        <v>5</v>
      </c>
      <c r="K3" s="118" t="s">
        <v>303</v>
      </c>
    </row>
    <row r="4" spans="1:11" ht="9.1999999999999993" customHeight="1" x14ac:dyDescent="0.2">
      <c r="A4" s="133">
        <v>3</v>
      </c>
      <c r="B4" s="54" t="s">
        <v>28</v>
      </c>
      <c r="C4" s="54" t="s">
        <v>27</v>
      </c>
      <c r="D4" s="54" t="s">
        <v>29</v>
      </c>
      <c r="E4" s="134"/>
      <c r="F4" s="134"/>
      <c r="G4" s="134"/>
      <c r="H4" s="55"/>
      <c r="I4" s="168" t="s">
        <v>23</v>
      </c>
      <c r="J4" s="172"/>
      <c r="K4" s="118"/>
    </row>
    <row r="5" spans="1:11" ht="9.1999999999999993" customHeight="1" x14ac:dyDescent="0.2">
      <c r="A5" s="133">
        <v>4</v>
      </c>
      <c r="B5" s="54" t="s">
        <v>183</v>
      </c>
      <c r="C5" s="54" t="s">
        <v>182</v>
      </c>
      <c r="D5" s="54" t="s">
        <v>26</v>
      </c>
      <c r="E5" s="134"/>
      <c r="F5" s="57"/>
      <c r="G5" s="134">
        <v>38</v>
      </c>
      <c r="H5" s="55">
        <v>5</v>
      </c>
      <c r="I5" s="168" t="s">
        <v>23</v>
      </c>
      <c r="J5" s="172">
        <v>5</v>
      </c>
      <c r="K5" s="118" t="s">
        <v>304</v>
      </c>
    </row>
    <row r="6" spans="1:11" ht="9.1999999999999993" customHeight="1" x14ac:dyDescent="0.2">
      <c r="A6" s="133">
        <v>5</v>
      </c>
      <c r="B6" s="118" t="s">
        <v>243</v>
      </c>
      <c r="C6" s="118" t="s">
        <v>244</v>
      </c>
      <c r="D6" s="118" t="s">
        <v>242</v>
      </c>
      <c r="E6" s="134"/>
      <c r="F6" s="134"/>
      <c r="G6" s="134"/>
      <c r="H6" s="64"/>
      <c r="I6" s="64" t="s">
        <v>23</v>
      </c>
      <c r="J6" s="172"/>
      <c r="K6" s="29"/>
    </row>
    <row r="7" spans="1:11" ht="9.1999999999999993" customHeight="1" x14ac:dyDescent="0.2">
      <c r="A7" s="133">
        <v>6</v>
      </c>
      <c r="B7" s="118" t="s">
        <v>71</v>
      </c>
      <c r="C7" s="118" t="s">
        <v>30</v>
      </c>
      <c r="D7" s="118" t="s">
        <v>305</v>
      </c>
      <c r="E7" s="134"/>
      <c r="F7" s="134"/>
      <c r="G7" s="134"/>
      <c r="H7" s="64"/>
      <c r="I7" s="172" t="s">
        <v>23</v>
      </c>
      <c r="J7" s="172"/>
      <c r="K7" s="118" t="s">
        <v>306</v>
      </c>
    </row>
    <row r="8" spans="1:11" ht="9.1999999999999993" customHeight="1" x14ac:dyDescent="0.2">
      <c r="A8" s="133">
        <v>7</v>
      </c>
      <c r="B8" s="54" t="s">
        <v>28</v>
      </c>
      <c r="C8" s="54" t="s">
        <v>30</v>
      </c>
      <c r="D8" s="54" t="s">
        <v>26</v>
      </c>
      <c r="E8" s="134"/>
      <c r="F8" s="134"/>
      <c r="G8" s="134">
        <v>24</v>
      </c>
      <c r="H8" s="55">
        <v>5</v>
      </c>
      <c r="I8" s="168" t="s">
        <v>23</v>
      </c>
      <c r="J8" s="172">
        <v>5</v>
      </c>
      <c r="K8" s="118"/>
    </row>
    <row r="9" spans="1:11" ht="9.1999999999999993" customHeight="1" x14ac:dyDescent="0.2">
      <c r="A9" s="133">
        <v>8</v>
      </c>
      <c r="B9" s="54" t="s">
        <v>32</v>
      </c>
      <c r="C9" s="54" t="s">
        <v>30</v>
      </c>
      <c r="D9" s="54" t="s">
        <v>26</v>
      </c>
      <c r="E9" s="134"/>
      <c r="F9" s="134"/>
      <c r="G9" s="134"/>
      <c r="H9" s="55"/>
      <c r="I9" s="168" t="s">
        <v>23</v>
      </c>
      <c r="J9" s="172"/>
      <c r="K9" s="118"/>
    </row>
    <row r="10" spans="1:11" ht="9.1999999999999993" customHeight="1" x14ac:dyDescent="0.2">
      <c r="A10" s="133">
        <v>9</v>
      </c>
      <c r="B10" s="54" t="s">
        <v>33</v>
      </c>
      <c r="C10" s="54" t="s">
        <v>30</v>
      </c>
      <c r="D10" s="54" t="s">
        <v>26</v>
      </c>
      <c r="E10" s="134"/>
      <c r="F10" s="134"/>
      <c r="G10" s="134">
        <v>32</v>
      </c>
      <c r="H10" s="55">
        <v>5</v>
      </c>
      <c r="I10" s="168" t="s">
        <v>23</v>
      </c>
      <c r="J10" s="172">
        <v>5</v>
      </c>
      <c r="K10" s="118" t="s">
        <v>307</v>
      </c>
    </row>
    <row r="11" spans="1:11" ht="9.1999999999999993" customHeight="1" x14ac:dyDescent="0.2">
      <c r="A11" s="133">
        <v>10</v>
      </c>
      <c r="B11" s="54" t="s">
        <v>35</v>
      </c>
      <c r="C11" s="54" t="s">
        <v>34</v>
      </c>
      <c r="D11" s="54" t="s">
        <v>26</v>
      </c>
      <c r="E11" s="134"/>
      <c r="F11" s="134"/>
      <c r="G11" s="134">
        <v>37</v>
      </c>
      <c r="H11" s="55">
        <v>5</v>
      </c>
      <c r="I11" s="168" t="s">
        <v>23</v>
      </c>
      <c r="J11" s="172">
        <v>5</v>
      </c>
      <c r="K11" s="118" t="s">
        <v>308</v>
      </c>
    </row>
    <row r="12" spans="1:11" ht="9.1999999999999993" customHeight="1" x14ac:dyDescent="0.2">
      <c r="A12" s="133">
        <v>11</v>
      </c>
      <c r="B12" s="54" t="s">
        <v>28</v>
      </c>
      <c r="C12" s="54" t="s">
        <v>36</v>
      </c>
      <c r="D12" s="54" t="s">
        <v>26</v>
      </c>
      <c r="E12" s="53"/>
      <c r="F12" s="134"/>
      <c r="G12" s="134">
        <v>33</v>
      </c>
      <c r="H12" s="93">
        <v>5</v>
      </c>
      <c r="I12" s="168" t="s">
        <v>23</v>
      </c>
      <c r="J12" s="172">
        <v>5</v>
      </c>
      <c r="K12" s="118"/>
    </row>
    <row r="13" spans="1:11" ht="9.1999999999999993" customHeight="1" x14ac:dyDescent="0.2">
      <c r="A13" s="133">
        <v>12</v>
      </c>
      <c r="B13" s="118" t="s">
        <v>28</v>
      </c>
      <c r="C13" s="118" t="s">
        <v>37</v>
      </c>
      <c r="D13" s="118" t="s">
        <v>242</v>
      </c>
      <c r="E13" s="134"/>
      <c r="F13" s="134"/>
      <c r="G13" s="134"/>
      <c r="H13" s="64"/>
      <c r="I13" s="172" t="s">
        <v>23</v>
      </c>
      <c r="J13" s="172"/>
      <c r="K13" s="29"/>
    </row>
    <row r="14" spans="1:11" ht="9.1999999999999993" customHeight="1" x14ac:dyDescent="0.2">
      <c r="A14" s="133">
        <v>13</v>
      </c>
      <c r="B14" s="54" t="s">
        <v>38</v>
      </c>
      <c r="C14" s="54" t="s">
        <v>37</v>
      </c>
      <c r="D14" s="54" t="s">
        <v>26</v>
      </c>
      <c r="E14" s="134"/>
      <c r="F14" s="134"/>
      <c r="G14" s="134">
        <v>32</v>
      </c>
      <c r="H14" s="55"/>
      <c r="I14" s="168" t="s">
        <v>23</v>
      </c>
      <c r="J14" s="172"/>
      <c r="K14" s="118" t="s">
        <v>309</v>
      </c>
    </row>
    <row r="15" spans="1:11" ht="9.1999999999999993" customHeight="1" x14ac:dyDescent="0.2">
      <c r="A15" s="133">
        <v>14</v>
      </c>
      <c r="B15" s="118" t="s">
        <v>266</v>
      </c>
      <c r="C15" s="118" t="s">
        <v>267</v>
      </c>
      <c r="D15" s="118" t="s">
        <v>310</v>
      </c>
      <c r="E15" s="134"/>
      <c r="F15" s="134"/>
      <c r="G15" s="134"/>
      <c r="H15" s="64"/>
      <c r="I15" s="64" t="s">
        <v>23</v>
      </c>
      <c r="J15" s="172"/>
      <c r="K15" s="220" t="s">
        <v>311</v>
      </c>
    </row>
    <row r="16" spans="1:11" ht="9.1999999999999993" customHeight="1" x14ac:dyDescent="0.2">
      <c r="A16" s="133">
        <v>15</v>
      </c>
      <c r="B16" s="54" t="s">
        <v>40</v>
      </c>
      <c r="C16" s="54" t="s">
        <v>39</v>
      </c>
      <c r="D16" s="54" t="s">
        <v>26</v>
      </c>
      <c r="E16" s="134"/>
      <c r="F16" s="134"/>
      <c r="G16" s="134"/>
      <c r="H16" s="55"/>
      <c r="I16" s="168" t="s">
        <v>23</v>
      </c>
      <c r="J16" s="172"/>
      <c r="K16" s="118"/>
    </row>
    <row r="17" spans="1:11" ht="9.1999999999999993" customHeight="1" x14ac:dyDescent="0.2">
      <c r="A17" s="133">
        <v>16</v>
      </c>
      <c r="B17" s="118" t="s">
        <v>28</v>
      </c>
      <c r="C17" s="118" t="s">
        <v>269</v>
      </c>
      <c r="D17" s="221" t="s">
        <v>312</v>
      </c>
      <c r="E17" s="134"/>
      <c r="F17" s="209">
        <v>27</v>
      </c>
      <c r="G17" s="134">
        <v>26</v>
      </c>
      <c r="H17" s="64">
        <v>5</v>
      </c>
      <c r="I17" s="64" t="s">
        <v>23</v>
      </c>
      <c r="J17" s="172">
        <v>5</v>
      </c>
      <c r="K17" s="118" t="s">
        <v>313</v>
      </c>
    </row>
    <row r="18" spans="1:11" ht="9.1999999999999993" customHeight="1" x14ac:dyDescent="0.2">
      <c r="A18" s="133">
        <v>17</v>
      </c>
      <c r="B18" s="118" t="s">
        <v>28</v>
      </c>
      <c r="C18" s="118" t="s">
        <v>314</v>
      </c>
      <c r="D18" s="118" t="s">
        <v>305</v>
      </c>
      <c r="E18" s="134"/>
      <c r="F18" s="134"/>
      <c r="G18" s="134"/>
      <c r="H18" s="64"/>
      <c r="I18" s="64" t="s">
        <v>23</v>
      </c>
      <c r="J18" s="172"/>
      <c r="K18" s="118"/>
    </row>
    <row r="19" spans="1:11" ht="9.1999999999999993" customHeight="1" x14ac:dyDescent="0.2">
      <c r="A19" s="133">
        <v>18</v>
      </c>
      <c r="B19" s="54" t="s">
        <v>185</v>
      </c>
      <c r="C19" s="54" t="s">
        <v>184</v>
      </c>
      <c r="D19" s="208" t="s">
        <v>315</v>
      </c>
      <c r="E19" s="134"/>
      <c r="F19" s="209">
        <v>21</v>
      </c>
      <c r="G19" s="134"/>
      <c r="H19" s="55"/>
      <c r="I19" s="168" t="s">
        <v>23</v>
      </c>
      <c r="J19" s="172"/>
      <c r="K19" s="118"/>
    </row>
    <row r="20" spans="1:11" ht="9.1999999999999993" customHeight="1" x14ac:dyDescent="0.2">
      <c r="A20" s="133">
        <v>19</v>
      </c>
      <c r="B20" s="222" t="s">
        <v>40</v>
      </c>
      <c r="C20" s="222" t="s">
        <v>316</v>
      </c>
      <c r="D20" s="58" t="s">
        <v>317</v>
      </c>
      <c r="E20" s="58"/>
      <c r="F20" s="207"/>
      <c r="G20" s="134">
        <v>29</v>
      </c>
      <c r="H20" s="55">
        <v>5</v>
      </c>
      <c r="I20" s="168" t="s">
        <v>318</v>
      </c>
      <c r="J20" s="172">
        <v>5</v>
      </c>
      <c r="K20" s="220" t="s">
        <v>319</v>
      </c>
    </row>
    <row r="21" spans="1:11" ht="9.1999999999999993" customHeight="1" x14ac:dyDescent="0.2">
      <c r="A21" s="133">
        <v>20</v>
      </c>
      <c r="B21" s="54" t="s">
        <v>42</v>
      </c>
      <c r="C21" s="54" t="s">
        <v>41</v>
      </c>
      <c r="D21" s="54" t="s">
        <v>26</v>
      </c>
      <c r="E21" s="134"/>
      <c r="F21" s="134"/>
      <c r="G21" s="134">
        <v>34</v>
      </c>
      <c r="H21" s="55">
        <v>5</v>
      </c>
      <c r="I21" s="168" t="s">
        <v>23</v>
      </c>
      <c r="J21" s="172">
        <v>5</v>
      </c>
      <c r="K21" s="220" t="s">
        <v>320</v>
      </c>
    </row>
    <row r="22" spans="1:11" ht="9.1999999999999993" customHeight="1" x14ac:dyDescent="0.2">
      <c r="A22" s="133">
        <v>21</v>
      </c>
      <c r="B22" s="118" t="s">
        <v>241</v>
      </c>
      <c r="C22" s="118" t="s">
        <v>41</v>
      </c>
      <c r="D22" s="118" t="s">
        <v>242</v>
      </c>
      <c r="E22" s="134"/>
      <c r="F22" s="134"/>
      <c r="G22" s="134"/>
      <c r="H22" s="64"/>
      <c r="I22" s="64" t="s">
        <v>23</v>
      </c>
      <c r="J22" s="172"/>
      <c r="K22" s="29"/>
    </row>
    <row r="23" spans="1:11" ht="9.1999999999999993" customHeight="1" x14ac:dyDescent="0.2">
      <c r="A23" s="133">
        <v>22</v>
      </c>
      <c r="B23" s="54" t="s">
        <v>44</v>
      </c>
      <c r="C23" s="54" t="s">
        <v>43</v>
      </c>
      <c r="D23" s="54" t="s">
        <v>26</v>
      </c>
      <c r="E23" s="134"/>
      <c r="F23" s="134"/>
      <c r="G23" s="134"/>
      <c r="H23" s="55"/>
      <c r="I23" s="168" t="s">
        <v>23</v>
      </c>
      <c r="J23" s="172"/>
      <c r="K23" s="118"/>
    </row>
    <row r="24" spans="1:11" ht="9.1999999999999993" customHeight="1" x14ac:dyDescent="0.2">
      <c r="A24" s="133">
        <v>23</v>
      </c>
      <c r="B24" s="54" t="s">
        <v>46</v>
      </c>
      <c r="C24" s="54" t="s">
        <v>45</v>
      </c>
      <c r="D24" s="54" t="s">
        <v>26</v>
      </c>
      <c r="E24" s="134"/>
      <c r="F24" s="134"/>
      <c r="G24" s="134">
        <v>34</v>
      </c>
      <c r="H24" s="55">
        <v>5</v>
      </c>
      <c r="I24" s="168" t="s">
        <v>23</v>
      </c>
      <c r="J24" s="172">
        <v>5</v>
      </c>
      <c r="K24" s="220" t="s">
        <v>321</v>
      </c>
    </row>
    <row r="25" spans="1:11" ht="9.1999999999999993" customHeight="1" x14ac:dyDescent="0.2">
      <c r="A25" s="133">
        <v>24</v>
      </c>
      <c r="B25" s="118" t="s">
        <v>270</v>
      </c>
      <c r="C25" s="118" t="s">
        <v>271</v>
      </c>
      <c r="D25" s="118" t="s">
        <v>90</v>
      </c>
      <c r="E25" s="134"/>
      <c r="F25" s="134"/>
      <c r="G25" s="134"/>
      <c r="H25" s="64"/>
      <c r="I25" s="64" t="s">
        <v>23</v>
      </c>
      <c r="J25" s="172"/>
      <c r="K25" s="118"/>
    </row>
    <row r="26" spans="1:11" ht="9.1999999999999993" customHeight="1" x14ac:dyDescent="0.2">
      <c r="A26" s="133">
        <v>25</v>
      </c>
      <c r="B26" s="54" t="s">
        <v>22</v>
      </c>
      <c r="C26" s="54" t="s">
        <v>47</v>
      </c>
      <c r="D26" s="54" t="s">
        <v>322</v>
      </c>
      <c r="E26" s="134"/>
      <c r="F26" s="134"/>
      <c r="G26" s="134"/>
      <c r="H26" s="55"/>
      <c r="I26" s="168" t="s">
        <v>23</v>
      </c>
      <c r="J26" s="172"/>
      <c r="K26" s="118" t="s">
        <v>323</v>
      </c>
    </row>
    <row r="27" spans="1:11" ht="9.1999999999999993" customHeight="1" x14ac:dyDescent="0.2">
      <c r="A27" s="133">
        <v>26</v>
      </c>
      <c r="B27" s="54" t="s">
        <v>54</v>
      </c>
      <c r="C27" s="54" t="s">
        <v>53</v>
      </c>
      <c r="D27" s="54" t="s">
        <v>26</v>
      </c>
      <c r="E27" s="134"/>
      <c r="F27" s="134"/>
      <c r="G27" s="134"/>
      <c r="H27" s="55"/>
      <c r="I27" s="168" t="s">
        <v>23</v>
      </c>
      <c r="J27" s="172"/>
      <c r="K27" s="118"/>
    </row>
    <row r="28" spans="1:11" ht="9.1999999999999993" customHeight="1" x14ac:dyDescent="0.2">
      <c r="A28" s="133">
        <v>27</v>
      </c>
      <c r="B28" s="54" t="s">
        <v>188</v>
      </c>
      <c r="C28" s="54" t="s">
        <v>187</v>
      </c>
      <c r="D28" s="208" t="s">
        <v>324</v>
      </c>
      <c r="E28" s="170"/>
      <c r="F28" s="171">
        <v>25</v>
      </c>
      <c r="G28" s="134">
        <v>29</v>
      </c>
      <c r="H28" s="55">
        <v>5</v>
      </c>
      <c r="I28" s="168" t="s">
        <v>23</v>
      </c>
      <c r="J28" s="172">
        <v>5</v>
      </c>
      <c r="K28" s="118" t="s">
        <v>325</v>
      </c>
    </row>
    <row r="29" spans="1:11" ht="9.1999999999999993" customHeight="1" x14ac:dyDescent="0.2">
      <c r="A29" s="133">
        <v>28</v>
      </c>
      <c r="B29" s="54" t="s">
        <v>46</v>
      </c>
      <c r="C29" s="54" t="s">
        <v>48</v>
      </c>
      <c r="D29" s="54" t="s">
        <v>26</v>
      </c>
      <c r="E29" s="134"/>
      <c r="F29" s="134"/>
      <c r="G29" s="134"/>
      <c r="H29" s="55"/>
      <c r="I29" s="168" t="s">
        <v>23</v>
      </c>
      <c r="J29" s="172"/>
      <c r="K29" s="118" t="s">
        <v>326</v>
      </c>
    </row>
    <row r="30" spans="1:11" ht="9.1999999999999993" customHeight="1" x14ac:dyDescent="0.2">
      <c r="A30" s="133">
        <v>29</v>
      </c>
      <c r="B30" s="54" t="s">
        <v>50</v>
      </c>
      <c r="C30" s="54" t="s">
        <v>49</v>
      </c>
      <c r="D30" s="54" t="s">
        <v>51</v>
      </c>
      <c r="E30" s="134"/>
      <c r="F30" s="134"/>
      <c r="G30" s="134"/>
      <c r="H30" s="55"/>
      <c r="I30" s="168" t="s">
        <v>23</v>
      </c>
      <c r="J30" s="172"/>
      <c r="K30" s="118"/>
    </row>
    <row r="31" spans="1:11" ht="9.1999999999999993" customHeight="1" x14ac:dyDescent="0.2">
      <c r="A31" s="133">
        <v>30</v>
      </c>
      <c r="B31" s="118" t="s">
        <v>139</v>
      </c>
      <c r="C31" s="118" t="s">
        <v>138</v>
      </c>
      <c r="D31" s="118" t="s">
        <v>242</v>
      </c>
      <c r="E31" s="134"/>
      <c r="F31" s="134"/>
      <c r="G31" s="134"/>
      <c r="H31" s="64"/>
      <c r="I31" s="172" t="s">
        <v>23</v>
      </c>
      <c r="J31" s="172"/>
      <c r="K31" s="118"/>
    </row>
    <row r="32" spans="1:11" ht="9.1999999999999993" customHeight="1" x14ac:dyDescent="0.2">
      <c r="A32" s="133">
        <v>31</v>
      </c>
      <c r="B32" s="54" t="s">
        <v>56</v>
      </c>
      <c r="C32" s="54" t="s">
        <v>55</v>
      </c>
      <c r="D32" s="54" t="s">
        <v>29</v>
      </c>
      <c r="E32" s="134"/>
      <c r="F32" s="134"/>
      <c r="G32" s="134"/>
      <c r="H32" s="55"/>
      <c r="I32" s="168" t="s">
        <v>23</v>
      </c>
      <c r="J32" s="172"/>
      <c r="K32" s="118"/>
    </row>
    <row r="33" spans="1:11" ht="9.1999999999999993" customHeight="1" x14ac:dyDescent="0.2">
      <c r="A33" s="133">
        <v>32</v>
      </c>
      <c r="B33" s="118" t="s">
        <v>327</v>
      </c>
      <c r="C33" s="118" t="s">
        <v>328</v>
      </c>
      <c r="D33" s="118" t="s">
        <v>305</v>
      </c>
      <c r="E33" s="134"/>
      <c r="F33" s="134"/>
      <c r="G33" s="134"/>
      <c r="H33" s="64"/>
      <c r="I33" s="64" t="s">
        <v>23</v>
      </c>
      <c r="J33" s="172"/>
      <c r="K33" s="118" t="s">
        <v>329</v>
      </c>
    </row>
    <row r="34" spans="1:11" ht="9.1999999999999993" customHeight="1" x14ac:dyDescent="0.2">
      <c r="A34" s="133">
        <v>33</v>
      </c>
      <c r="B34" s="118" t="s">
        <v>40</v>
      </c>
      <c r="C34" s="118" t="s">
        <v>330</v>
      </c>
      <c r="D34" s="118" t="s">
        <v>305</v>
      </c>
      <c r="E34" s="134"/>
      <c r="F34" s="134"/>
      <c r="G34" s="134"/>
      <c r="H34" s="64"/>
      <c r="I34" s="64" t="s">
        <v>23</v>
      </c>
      <c r="J34" s="172"/>
      <c r="K34" s="118" t="s">
        <v>372</v>
      </c>
    </row>
    <row r="35" spans="1:11" ht="9.1999999999999993" customHeight="1" x14ac:dyDescent="0.2">
      <c r="A35" s="133">
        <v>34</v>
      </c>
      <c r="B35" s="54" t="s">
        <v>58</v>
      </c>
      <c r="C35" s="54" t="s">
        <v>57</v>
      </c>
      <c r="D35" s="54" t="s">
        <v>29</v>
      </c>
      <c r="E35" s="134"/>
      <c r="F35" s="134"/>
      <c r="G35" s="134"/>
      <c r="H35" s="55"/>
      <c r="I35" s="168" t="s">
        <v>23</v>
      </c>
      <c r="J35" s="172"/>
      <c r="K35" s="220" t="s">
        <v>331</v>
      </c>
    </row>
    <row r="36" spans="1:11" ht="9.1999999999999993" customHeight="1" x14ac:dyDescent="0.2">
      <c r="A36" s="133">
        <v>35</v>
      </c>
      <c r="B36" s="54" t="s">
        <v>60</v>
      </c>
      <c r="C36" s="54" t="s">
        <v>59</v>
      </c>
      <c r="D36" s="54" t="s">
        <v>380</v>
      </c>
      <c r="E36" s="134"/>
      <c r="F36" s="134"/>
      <c r="G36" s="207">
        <v>30</v>
      </c>
      <c r="H36" s="55">
        <v>5</v>
      </c>
      <c r="I36" s="168" t="s">
        <v>23</v>
      </c>
      <c r="J36" s="172">
        <v>5</v>
      </c>
      <c r="K36" s="220" t="s">
        <v>332</v>
      </c>
    </row>
    <row r="37" spans="1:11" ht="9.1999999999999993" customHeight="1" x14ac:dyDescent="0.2">
      <c r="A37" s="133">
        <v>36</v>
      </c>
      <c r="B37" s="54" t="s">
        <v>62</v>
      </c>
      <c r="C37" s="54" t="s">
        <v>61</v>
      </c>
      <c r="D37" s="54" t="s">
        <v>29</v>
      </c>
      <c r="E37" s="134"/>
      <c r="F37" s="134"/>
      <c r="G37" s="134"/>
      <c r="H37" s="55"/>
      <c r="I37" s="168" t="s">
        <v>23</v>
      </c>
      <c r="J37" s="172"/>
      <c r="K37" s="220" t="s">
        <v>333</v>
      </c>
    </row>
    <row r="38" spans="1:11" ht="9.1999999999999993" customHeight="1" x14ac:dyDescent="0.2">
      <c r="A38" s="133">
        <v>37</v>
      </c>
      <c r="B38" s="54" t="s">
        <v>64</v>
      </c>
      <c r="C38" s="54" t="s">
        <v>63</v>
      </c>
      <c r="D38" s="54" t="s">
        <v>26</v>
      </c>
      <c r="E38" s="134"/>
      <c r="F38" s="134"/>
      <c r="G38" s="134"/>
      <c r="H38" s="55"/>
      <c r="I38" s="168" t="s">
        <v>23</v>
      </c>
      <c r="J38" s="172"/>
      <c r="K38" s="118"/>
    </row>
    <row r="39" spans="1:11" ht="9.1999999999999993" customHeight="1" x14ac:dyDescent="0.2">
      <c r="A39" s="133">
        <v>38</v>
      </c>
      <c r="B39" s="58" t="s">
        <v>334</v>
      </c>
      <c r="C39" s="58" t="s">
        <v>335</v>
      </c>
      <c r="D39" s="54" t="s">
        <v>242</v>
      </c>
      <c r="E39" s="134"/>
      <c r="F39" s="134"/>
      <c r="G39" s="134">
        <v>46</v>
      </c>
      <c r="H39" s="55">
        <v>5</v>
      </c>
      <c r="I39" s="168" t="s">
        <v>23</v>
      </c>
      <c r="J39" s="172">
        <v>5</v>
      </c>
      <c r="K39" s="118" t="s">
        <v>373</v>
      </c>
    </row>
    <row r="40" spans="1:11" ht="9.1999999999999993" customHeight="1" x14ac:dyDescent="0.2">
      <c r="A40" s="133">
        <v>39</v>
      </c>
      <c r="B40" s="54" t="s">
        <v>33</v>
      </c>
      <c r="C40" s="54" t="s">
        <v>65</v>
      </c>
      <c r="D40" s="54" t="s">
        <v>29</v>
      </c>
      <c r="E40" s="134"/>
      <c r="F40" s="134"/>
      <c r="G40" s="134">
        <v>31</v>
      </c>
      <c r="H40" s="55">
        <v>5</v>
      </c>
      <c r="I40" s="168" t="s">
        <v>23</v>
      </c>
      <c r="J40" s="172">
        <v>5</v>
      </c>
      <c r="K40" s="118" t="s">
        <v>336</v>
      </c>
    </row>
    <row r="41" spans="1:11" ht="9.1999999999999993" customHeight="1" x14ac:dyDescent="0.2">
      <c r="A41" s="133">
        <v>40</v>
      </c>
      <c r="B41" s="118" t="s">
        <v>337</v>
      </c>
      <c r="C41" s="118" t="s">
        <v>338</v>
      </c>
      <c r="D41" s="118" t="s">
        <v>305</v>
      </c>
      <c r="E41" s="134"/>
      <c r="F41" s="134"/>
      <c r="G41" s="134"/>
      <c r="H41" s="64"/>
      <c r="I41" s="64" t="s">
        <v>23</v>
      </c>
      <c r="J41" s="172"/>
      <c r="K41" s="118"/>
    </row>
    <row r="42" spans="1:11" ht="9.1999999999999993" customHeight="1" x14ac:dyDescent="0.2">
      <c r="A42" s="133">
        <v>41</v>
      </c>
      <c r="B42" s="54" t="s">
        <v>69</v>
      </c>
      <c r="C42" s="54" t="s">
        <v>68</v>
      </c>
      <c r="D42" s="54" t="s">
        <v>26</v>
      </c>
      <c r="E42" s="134"/>
      <c r="F42" s="134"/>
      <c r="G42" s="134">
        <v>29</v>
      </c>
      <c r="H42" s="55">
        <v>5</v>
      </c>
      <c r="I42" s="168" t="s">
        <v>23</v>
      </c>
      <c r="J42" s="172">
        <v>5</v>
      </c>
      <c r="K42" s="118"/>
    </row>
    <row r="43" spans="1:11" ht="9.1999999999999993" customHeight="1" x14ac:dyDescent="0.2">
      <c r="A43" s="133">
        <v>42</v>
      </c>
      <c r="B43" s="54" t="s">
        <v>78</v>
      </c>
      <c r="C43" s="54" t="s">
        <v>77</v>
      </c>
      <c r="D43" s="208" t="s">
        <v>339</v>
      </c>
      <c r="E43" s="134"/>
      <c r="F43" s="171">
        <v>18</v>
      </c>
      <c r="G43" s="207"/>
      <c r="H43" s="55"/>
      <c r="I43" s="168" t="s">
        <v>23</v>
      </c>
      <c r="J43" s="172"/>
      <c r="K43" s="118"/>
    </row>
    <row r="44" spans="1:11" ht="9.1999999999999993" customHeight="1" x14ac:dyDescent="0.2">
      <c r="A44" s="133">
        <v>43</v>
      </c>
      <c r="B44" s="58" t="s">
        <v>340</v>
      </c>
      <c r="C44" s="58" t="s">
        <v>341</v>
      </c>
      <c r="D44" s="58"/>
      <c r="E44" s="207"/>
      <c r="F44" s="207">
        <v>27</v>
      </c>
      <c r="G44" s="207">
        <v>26</v>
      </c>
      <c r="H44" s="55">
        <v>5</v>
      </c>
      <c r="I44" s="168" t="s">
        <v>21</v>
      </c>
      <c r="J44" s="172">
        <v>5</v>
      </c>
      <c r="K44" s="118" t="s">
        <v>342</v>
      </c>
    </row>
    <row r="45" spans="1:11" ht="9.1999999999999993" customHeight="1" x14ac:dyDescent="0.2">
      <c r="A45" s="133">
        <v>44</v>
      </c>
      <c r="B45" s="54" t="s">
        <v>343</v>
      </c>
      <c r="C45" s="54" t="s">
        <v>344</v>
      </c>
      <c r="D45" s="58" t="s">
        <v>345</v>
      </c>
      <c r="E45" s="207"/>
      <c r="F45" s="223"/>
      <c r="G45" s="207"/>
      <c r="H45" s="55"/>
      <c r="I45" s="168" t="s">
        <v>23</v>
      </c>
      <c r="J45" s="172"/>
      <c r="K45" s="118"/>
    </row>
    <row r="46" spans="1:11" ht="9.1999999999999993" customHeight="1" x14ac:dyDescent="0.2">
      <c r="A46" s="133">
        <v>45</v>
      </c>
      <c r="B46" s="54" t="s">
        <v>71</v>
      </c>
      <c r="C46" s="54" t="s">
        <v>70</v>
      </c>
      <c r="D46" s="54" t="s">
        <v>26</v>
      </c>
      <c r="E46" s="134"/>
      <c r="F46" s="134"/>
      <c r="G46" s="134"/>
      <c r="H46" s="55"/>
      <c r="I46" s="168" t="s">
        <v>23</v>
      </c>
      <c r="J46" s="172"/>
      <c r="K46" s="220" t="s">
        <v>346</v>
      </c>
    </row>
    <row r="47" spans="1:11" ht="9.1999999999999993" customHeight="1" x14ac:dyDescent="0.2">
      <c r="A47" s="133">
        <v>46</v>
      </c>
      <c r="B47" s="58" t="s">
        <v>347</v>
      </c>
      <c r="C47" s="58" t="s">
        <v>348</v>
      </c>
      <c r="D47" s="54" t="s">
        <v>310</v>
      </c>
      <c r="E47" s="134"/>
      <c r="F47" s="134"/>
      <c r="G47" s="134"/>
      <c r="H47" s="55"/>
      <c r="I47" s="168" t="s">
        <v>23</v>
      </c>
      <c r="J47" s="172"/>
      <c r="K47" s="220" t="s">
        <v>349</v>
      </c>
    </row>
    <row r="48" spans="1:11" ht="9.1999999999999993" customHeight="1" x14ac:dyDescent="0.2">
      <c r="A48" s="133">
        <v>47</v>
      </c>
      <c r="B48" s="118" t="s">
        <v>350</v>
      </c>
      <c r="C48" s="118" t="s">
        <v>351</v>
      </c>
      <c r="D48" s="118" t="s">
        <v>305</v>
      </c>
      <c r="E48" s="134"/>
      <c r="F48" s="134"/>
      <c r="G48" s="134"/>
      <c r="H48" s="64"/>
      <c r="I48" s="64" t="s">
        <v>23</v>
      </c>
      <c r="J48" s="172"/>
      <c r="K48" s="118"/>
    </row>
    <row r="49" spans="1:11" ht="9.1999999999999993" customHeight="1" x14ac:dyDescent="0.2">
      <c r="A49" s="133">
        <v>48</v>
      </c>
      <c r="B49" s="54" t="s">
        <v>191</v>
      </c>
      <c r="C49" s="54" t="s">
        <v>190</v>
      </c>
      <c r="D49" s="54"/>
      <c r="E49" s="134"/>
      <c r="F49" s="134"/>
      <c r="G49" s="134"/>
      <c r="H49" s="55"/>
      <c r="I49" s="168" t="s">
        <v>23</v>
      </c>
      <c r="J49" s="172"/>
      <c r="K49" s="118"/>
    </row>
    <row r="50" spans="1:11" ht="9.1999999999999993" customHeight="1" x14ac:dyDescent="0.2">
      <c r="A50" s="133">
        <v>49</v>
      </c>
      <c r="B50" s="54" t="s">
        <v>73</v>
      </c>
      <c r="C50" s="54" t="s">
        <v>72</v>
      </c>
      <c r="D50" s="54" t="s">
        <v>74</v>
      </c>
      <c r="E50" s="134"/>
      <c r="F50" s="134"/>
      <c r="G50" s="134"/>
      <c r="H50" s="55"/>
      <c r="I50" s="168" t="s">
        <v>23</v>
      </c>
      <c r="J50" s="172"/>
      <c r="K50" s="118"/>
    </row>
    <row r="51" spans="1:11" ht="9.1999999999999993" customHeight="1" x14ac:dyDescent="0.2">
      <c r="A51" s="133">
        <v>50</v>
      </c>
      <c r="B51" s="54" t="s">
        <v>32</v>
      </c>
      <c r="C51" s="54" t="s">
        <v>76</v>
      </c>
      <c r="D51" s="54" t="s">
        <v>26</v>
      </c>
      <c r="E51" s="134"/>
      <c r="F51" s="134"/>
      <c r="G51" s="134"/>
      <c r="H51" s="55"/>
      <c r="I51" s="168" t="s">
        <v>23</v>
      </c>
      <c r="J51" s="172"/>
      <c r="K51" s="118"/>
    </row>
    <row r="52" spans="1:11" ht="9.1999999999999993" customHeight="1" x14ac:dyDescent="0.2">
      <c r="A52" s="133"/>
      <c r="B52" s="54" t="s">
        <v>381</v>
      </c>
      <c r="C52" s="54" t="s">
        <v>187</v>
      </c>
      <c r="D52" s="54" t="s">
        <v>143</v>
      </c>
      <c r="E52" s="134"/>
      <c r="F52" s="134"/>
      <c r="G52" s="134"/>
      <c r="H52" s="55">
        <v>5</v>
      </c>
      <c r="I52" s="55"/>
      <c r="J52" s="64">
        <v>5</v>
      </c>
      <c r="K52" s="118"/>
    </row>
    <row r="53" spans="1:11" s="33" customFormat="1" ht="11.25" customHeight="1" x14ac:dyDescent="0.2">
      <c r="A53" s="142"/>
      <c r="B53" s="282" t="s">
        <v>7</v>
      </c>
      <c r="C53" s="281" t="s">
        <v>0</v>
      </c>
      <c r="D53" s="282" t="s">
        <v>12</v>
      </c>
      <c r="E53" s="282" t="s">
        <v>8</v>
      </c>
      <c r="F53" s="282" t="s">
        <v>9</v>
      </c>
      <c r="G53" s="282" t="s">
        <v>10</v>
      </c>
      <c r="H53" s="283" t="s">
        <v>11</v>
      </c>
      <c r="I53" s="284" t="s">
        <v>18</v>
      </c>
      <c r="J53" s="285" t="s">
        <v>81</v>
      </c>
      <c r="K53" s="288"/>
    </row>
    <row r="54" spans="1:11" ht="9.1999999999999993" customHeight="1" x14ac:dyDescent="0.2">
      <c r="A54" s="133">
        <v>1</v>
      </c>
      <c r="B54" s="256" t="s">
        <v>80</v>
      </c>
      <c r="C54" s="256" t="s">
        <v>36</v>
      </c>
      <c r="D54" s="256" t="s">
        <v>26</v>
      </c>
      <c r="E54" s="257"/>
      <c r="F54" s="257"/>
      <c r="G54" s="257">
        <v>29</v>
      </c>
      <c r="H54" s="224">
        <v>5</v>
      </c>
      <c r="I54" s="258" t="s">
        <v>23</v>
      </c>
      <c r="J54" s="225">
        <v>5</v>
      </c>
      <c r="K54" s="244" t="s">
        <v>352</v>
      </c>
    </row>
    <row r="55" spans="1:11" ht="9.1999999999999993" customHeight="1" x14ac:dyDescent="0.2">
      <c r="A55" s="133">
        <v>2</v>
      </c>
      <c r="B55" s="54" t="s">
        <v>353</v>
      </c>
      <c r="C55" s="54" t="s">
        <v>354</v>
      </c>
      <c r="D55" s="54" t="s">
        <v>26</v>
      </c>
      <c r="E55" s="134"/>
      <c r="F55" s="134"/>
      <c r="G55" s="134"/>
      <c r="H55" s="55"/>
      <c r="I55" s="168" t="s">
        <v>23</v>
      </c>
      <c r="J55" s="172"/>
      <c r="K55" s="118"/>
    </row>
    <row r="56" spans="1:11" ht="9.1999999999999993" customHeight="1" x14ac:dyDescent="0.2">
      <c r="A56" s="133">
        <v>3</v>
      </c>
      <c r="B56" s="54" t="s">
        <v>82</v>
      </c>
      <c r="C56" s="54" t="s">
        <v>43</v>
      </c>
      <c r="D56" s="54" t="s">
        <v>26</v>
      </c>
      <c r="E56" s="134"/>
      <c r="F56" s="134"/>
      <c r="G56" s="134"/>
      <c r="H56" s="55"/>
      <c r="I56" s="168" t="s">
        <v>23</v>
      </c>
      <c r="J56" s="172"/>
      <c r="K56" s="118"/>
    </row>
    <row r="57" spans="1:11" ht="9.1999999999999993" customHeight="1" x14ac:dyDescent="0.2">
      <c r="A57" s="133">
        <v>4</v>
      </c>
      <c r="B57" s="54" t="s">
        <v>84</v>
      </c>
      <c r="C57" s="54" t="s">
        <v>83</v>
      </c>
      <c r="D57" s="54" t="s">
        <v>26</v>
      </c>
      <c r="E57" s="134"/>
      <c r="F57" s="134"/>
      <c r="G57" s="134"/>
      <c r="H57" s="55"/>
      <c r="I57" s="168" t="s">
        <v>23</v>
      </c>
      <c r="J57" s="172"/>
      <c r="K57" s="118" t="s">
        <v>355</v>
      </c>
    </row>
    <row r="58" spans="1:11" ht="9.1999999999999993" customHeight="1" x14ac:dyDescent="0.2">
      <c r="A58" s="138">
        <v>5</v>
      </c>
      <c r="B58" s="54" t="s">
        <v>86</v>
      </c>
      <c r="C58" s="54" t="s">
        <v>85</v>
      </c>
      <c r="D58" s="54" t="s">
        <v>87</v>
      </c>
      <c r="E58" s="134"/>
      <c r="F58" s="134"/>
      <c r="G58" s="134"/>
      <c r="H58" s="55"/>
      <c r="I58" s="168" t="s">
        <v>23</v>
      </c>
      <c r="J58" s="172"/>
      <c r="K58" s="118"/>
    </row>
    <row r="59" spans="1:11" ht="9.1999999999999993" customHeight="1" x14ac:dyDescent="0.2">
      <c r="A59" s="133">
        <v>6</v>
      </c>
      <c r="B59" s="141" t="s">
        <v>92</v>
      </c>
      <c r="C59" s="141" t="s">
        <v>53</v>
      </c>
      <c r="D59" s="141" t="s">
        <v>26</v>
      </c>
      <c r="E59" s="210"/>
      <c r="F59" s="210"/>
      <c r="G59" s="210"/>
      <c r="H59" s="140"/>
      <c r="I59" s="140" t="s">
        <v>23</v>
      </c>
      <c r="J59" s="172"/>
      <c r="K59" s="118"/>
    </row>
    <row r="60" spans="1:11" ht="9.1999999999999993" customHeight="1" x14ac:dyDescent="0.2">
      <c r="A60" s="138">
        <v>7</v>
      </c>
      <c r="B60" s="54" t="s">
        <v>89</v>
      </c>
      <c r="C60" s="54" t="s">
        <v>88</v>
      </c>
      <c r="D60" s="54" t="s">
        <v>90</v>
      </c>
      <c r="E60" s="134"/>
      <c r="F60" s="134"/>
      <c r="G60" s="134">
        <v>22</v>
      </c>
      <c r="H60" s="55">
        <v>5</v>
      </c>
      <c r="I60" s="168" t="s">
        <v>23</v>
      </c>
      <c r="J60" s="172">
        <v>5</v>
      </c>
      <c r="K60" s="118" t="s">
        <v>308</v>
      </c>
    </row>
    <row r="61" spans="1:11" ht="9.1999999999999993" customHeight="1" x14ac:dyDescent="0.2">
      <c r="A61" s="133">
        <v>8</v>
      </c>
      <c r="B61" s="54" t="s">
        <v>245</v>
      </c>
      <c r="C61" s="54" t="s">
        <v>138</v>
      </c>
      <c r="D61" s="54" t="s">
        <v>242</v>
      </c>
      <c r="E61" s="134"/>
      <c r="F61" s="134"/>
      <c r="G61" s="134"/>
      <c r="H61" s="55"/>
      <c r="I61" s="55" t="s">
        <v>23</v>
      </c>
      <c r="J61" s="172"/>
      <c r="K61" s="118"/>
    </row>
    <row r="62" spans="1:11" ht="9.1999999999999993" customHeight="1" x14ac:dyDescent="0.2">
      <c r="A62" s="138">
        <v>9</v>
      </c>
      <c r="B62" s="54" t="s">
        <v>91</v>
      </c>
      <c r="C62" s="54" t="s">
        <v>63</v>
      </c>
      <c r="D62" s="54" t="s">
        <v>26</v>
      </c>
      <c r="E62" s="134"/>
      <c r="F62" s="134"/>
      <c r="G62" s="134"/>
      <c r="H62" s="55"/>
      <c r="I62" s="168" t="s">
        <v>23</v>
      </c>
      <c r="J62" s="172"/>
      <c r="K62" s="118"/>
    </row>
    <row r="63" spans="1:11" ht="9.1999999999999993" customHeight="1" x14ac:dyDescent="0.2">
      <c r="A63" s="133">
        <v>10</v>
      </c>
      <c r="B63" s="54" t="s">
        <v>356</v>
      </c>
      <c r="C63" s="54" t="s">
        <v>357</v>
      </c>
      <c r="D63" s="54" t="s">
        <v>305</v>
      </c>
      <c r="E63" s="134"/>
      <c r="F63" s="134"/>
      <c r="G63" s="134"/>
      <c r="H63" s="224"/>
      <c r="I63" s="224" t="s">
        <v>358</v>
      </c>
      <c r="J63" s="225"/>
      <c r="K63" s="118"/>
    </row>
    <row r="64" spans="1:11" ht="9.1999999999999993" customHeight="1" x14ac:dyDescent="0.2">
      <c r="A64" s="61">
        <v>11</v>
      </c>
      <c r="B64" s="54" t="s">
        <v>46</v>
      </c>
      <c r="C64" s="54" t="s">
        <v>72</v>
      </c>
      <c r="D64" s="54" t="s">
        <v>90</v>
      </c>
      <c r="E64" s="134"/>
      <c r="F64" s="134"/>
      <c r="G64" s="134"/>
      <c r="H64" s="55"/>
      <c r="I64" s="168" t="s">
        <v>23</v>
      </c>
      <c r="J64" s="172"/>
      <c r="K64" s="118"/>
    </row>
    <row r="65" spans="1:11" ht="9.1999999999999993" customHeight="1" thickBot="1" x14ac:dyDescent="0.25">
      <c r="A65" s="7"/>
      <c r="B65" s="110"/>
      <c r="C65" s="110"/>
      <c r="D65" s="110"/>
      <c r="E65" s="53"/>
      <c r="F65" s="53"/>
      <c r="G65" s="53"/>
      <c r="H65" s="191">
        <f>SUM(H3:H64)</f>
        <v>95</v>
      </c>
      <c r="I65" s="192">
        <f>SUM(I3:I64)</f>
        <v>0</v>
      </c>
      <c r="J65" s="191">
        <f>SUM(J3:J64)</f>
        <v>95</v>
      </c>
      <c r="K65" s="226">
        <f>SUM(H65:J65)</f>
        <v>190</v>
      </c>
    </row>
    <row r="66" spans="1:11" s="32" customFormat="1" ht="10.5" customHeight="1" x14ac:dyDescent="0.2">
      <c r="A66" s="142"/>
      <c r="B66" s="245"/>
      <c r="C66" s="245" t="s">
        <v>2</v>
      </c>
      <c r="D66" s="289"/>
      <c r="E66" s="11"/>
      <c r="F66" s="11"/>
      <c r="G66" s="11"/>
      <c r="H66" s="33"/>
      <c r="I66" s="270"/>
      <c r="J66" s="187" t="s">
        <v>116</v>
      </c>
      <c r="K66" s="33"/>
    </row>
    <row r="67" spans="1:11" s="32" customFormat="1" ht="11.25" customHeight="1" x14ac:dyDescent="0.2">
      <c r="A67" s="142"/>
      <c r="B67" s="144" t="s">
        <v>3</v>
      </c>
      <c r="C67" s="144" t="s">
        <v>96</v>
      </c>
      <c r="D67" s="13" t="s">
        <v>97</v>
      </c>
      <c r="E67" s="251" t="s">
        <v>20</v>
      </c>
      <c r="F67" s="144" t="s">
        <v>19</v>
      </c>
      <c r="G67" s="78"/>
      <c r="H67" s="252"/>
      <c r="I67" s="270"/>
      <c r="J67" s="124" t="s">
        <v>117</v>
      </c>
      <c r="K67" s="33"/>
    </row>
    <row r="68" spans="1:11" ht="9.1999999999999993" customHeight="1" x14ac:dyDescent="0.25">
      <c r="A68" s="142"/>
      <c r="B68" s="54" t="s">
        <v>4</v>
      </c>
      <c r="C68" s="54" t="s">
        <v>361</v>
      </c>
      <c r="D68" s="134">
        <v>46</v>
      </c>
      <c r="E68" s="134">
        <v>7</v>
      </c>
      <c r="F68" s="9" t="s">
        <v>3</v>
      </c>
      <c r="G68" s="22"/>
      <c r="H68" s="132"/>
      <c r="I68" s="121" t="s">
        <v>247</v>
      </c>
      <c r="J68" s="93">
        <v>71.5</v>
      </c>
      <c r="K68" s="57" t="s">
        <v>131</v>
      </c>
    </row>
    <row r="69" spans="1:11" ht="9.1999999999999993" customHeight="1" x14ac:dyDescent="0.2">
      <c r="A69" s="142"/>
      <c r="B69" s="54" t="s">
        <v>5</v>
      </c>
      <c r="C69" s="54" t="s">
        <v>272</v>
      </c>
      <c r="D69" s="134">
        <v>38</v>
      </c>
      <c r="E69" s="134">
        <v>6</v>
      </c>
      <c r="F69" s="211" t="s">
        <v>161</v>
      </c>
      <c r="G69" s="212"/>
      <c r="H69" s="93"/>
      <c r="I69" s="121" t="s">
        <v>118</v>
      </c>
      <c r="J69" s="93">
        <f>SUM(H65)</f>
        <v>95</v>
      </c>
      <c r="K69" s="57" t="s">
        <v>131</v>
      </c>
    </row>
    <row r="70" spans="1:11" ht="9.1999999999999993" customHeight="1" x14ac:dyDescent="0.2">
      <c r="A70" s="131"/>
      <c r="B70" s="58" t="s">
        <v>6</v>
      </c>
      <c r="C70" s="54" t="s">
        <v>100</v>
      </c>
      <c r="D70" s="134">
        <v>38</v>
      </c>
      <c r="E70" s="134">
        <v>5</v>
      </c>
      <c r="F70" s="211" t="s">
        <v>361</v>
      </c>
      <c r="G70" s="212"/>
      <c r="H70" s="93"/>
      <c r="I70" s="121" t="s">
        <v>218</v>
      </c>
      <c r="J70" s="93">
        <f>SUM(J65)</f>
        <v>95</v>
      </c>
      <c r="K70" s="57" t="s">
        <v>131</v>
      </c>
    </row>
    <row r="71" spans="1:11" ht="9.1999999999999993" customHeight="1" x14ac:dyDescent="0.2">
      <c r="A71" s="131"/>
      <c r="B71" s="214" t="s">
        <v>16</v>
      </c>
      <c r="C71" s="54" t="s">
        <v>151</v>
      </c>
      <c r="D71" s="134">
        <v>37</v>
      </c>
      <c r="E71" s="215">
        <v>4</v>
      </c>
      <c r="F71" s="233"/>
      <c r="G71" s="53"/>
      <c r="H71" s="178"/>
      <c r="I71" s="121" t="s">
        <v>278</v>
      </c>
      <c r="J71" s="64">
        <f>SUM(J68:J70)</f>
        <v>261.5</v>
      </c>
      <c r="K71" s="179">
        <f>SUM(J71)</f>
        <v>261.5</v>
      </c>
    </row>
    <row r="72" spans="1:11" ht="10.5" customHeight="1" x14ac:dyDescent="0.2">
      <c r="A72" s="147"/>
      <c r="B72" s="58" t="s">
        <v>17</v>
      </c>
      <c r="C72" s="58" t="s">
        <v>382</v>
      </c>
      <c r="D72" s="134">
        <v>34</v>
      </c>
      <c r="E72" s="134">
        <v>3</v>
      </c>
      <c r="F72" s="78"/>
      <c r="G72" s="22"/>
      <c r="H72" s="94"/>
      <c r="I72" s="121"/>
      <c r="J72" s="124" t="s">
        <v>120</v>
      </c>
      <c r="K72" s="57"/>
    </row>
    <row r="73" spans="1:11" ht="9.1999999999999993" customHeight="1" x14ac:dyDescent="0.25">
      <c r="A73" s="131"/>
      <c r="B73" s="8"/>
      <c r="C73" s="148"/>
      <c r="D73" s="11"/>
      <c r="E73" s="20"/>
      <c r="F73" s="11"/>
      <c r="G73" s="22"/>
      <c r="H73" s="94"/>
      <c r="I73" s="102" t="s">
        <v>364</v>
      </c>
      <c r="J73" s="93">
        <v>440</v>
      </c>
      <c r="K73" s="57" t="s">
        <v>383</v>
      </c>
    </row>
    <row r="74" spans="1:11" ht="9.1999999999999993" customHeight="1" x14ac:dyDescent="0.2">
      <c r="A74" s="131"/>
      <c r="B74" s="19"/>
      <c r="C74" s="245" t="s">
        <v>2</v>
      </c>
      <c r="D74" s="11"/>
      <c r="E74" s="11"/>
      <c r="F74" s="9"/>
      <c r="G74" s="11"/>
      <c r="H74" s="114"/>
      <c r="I74" s="121" t="s">
        <v>216</v>
      </c>
      <c r="J74" s="93">
        <v>60</v>
      </c>
      <c r="K74" s="57" t="s">
        <v>131</v>
      </c>
    </row>
    <row r="75" spans="1:11" ht="9.1999999999999993" customHeight="1" x14ac:dyDescent="0.2">
      <c r="A75" s="131"/>
      <c r="B75" s="13" t="s">
        <v>7</v>
      </c>
      <c r="C75" s="144" t="s">
        <v>96</v>
      </c>
      <c r="D75" s="9" t="s">
        <v>97</v>
      </c>
      <c r="E75" s="251" t="s">
        <v>20</v>
      </c>
      <c r="F75" s="144" t="s">
        <v>19</v>
      </c>
      <c r="G75" s="11"/>
      <c r="H75" s="114"/>
      <c r="I75" s="121" t="s">
        <v>218</v>
      </c>
      <c r="J75" s="93">
        <v>228</v>
      </c>
      <c r="K75" s="57" t="s">
        <v>384</v>
      </c>
    </row>
    <row r="76" spans="1:11" ht="9.1999999999999993" customHeight="1" x14ac:dyDescent="0.2">
      <c r="A76" s="149"/>
      <c r="B76" s="118" t="s">
        <v>4</v>
      </c>
      <c r="C76" s="54" t="s">
        <v>106</v>
      </c>
      <c r="D76" s="134">
        <v>29</v>
      </c>
      <c r="E76" s="134">
        <v>7</v>
      </c>
      <c r="F76" s="271" t="s">
        <v>7</v>
      </c>
      <c r="G76" s="202"/>
      <c r="H76" s="181"/>
      <c r="I76" s="121" t="s">
        <v>123</v>
      </c>
      <c r="J76" s="93">
        <v>90.14</v>
      </c>
      <c r="K76" s="57" t="s">
        <v>385</v>
      </c>
    </row>
    <row r="77" spans="1:11" ht="9.1999999999999993" customHeight="1" x14ac:dyDescent="0.2">
      <c r="A77" s="149"/>
      <c r="B77" s="118" t="s">
        <v>5</v>
      </c>
      <c r="C77" s="54" t="s">
        <v>101</v>
      </c>
      <c r="D77" s="134">
        <v>22</v>
      </c>
      <c r="E77" s="134">
        <v>6</v>
      </c>
      <c r="F77" s="59"/>
      <c r="G77" s="212"/>
      <c r="H77" s="181"/>
      <c r="I77" s="121" t="s">
        <v>125</v>
      </c>
      <c r="J77" s="64">
        <f>SUM(J73:J76)</f>
        <v>818.14</v>
      </c>
      <c r="K77" s="179">
        <f>SUM(J77)</f>
        <v>818.14</v>
      </c>
    </row>
    <row r="78" spans="1:11" ht="9.1999999999999993" customHeight="1" x14ac:dyDescent="0.2">
      <c r="A78" s="149"/>
      <c r="B78" s="199"/>
      <c r="C78" s="290"/>
      <c r="D78" s="53"/>
      <c r="E78" s="53"/>
      <c r="F78" s="110"/>
      <c r="G78" s="133"/>
      <c r="H78" s="181"/>
      <c r="I78" s="234" t="s">
        <v>284</v>
      </c>
      <c r="J78" s="231">
        <f>SUM(J71-J68-J77)</f>
        <v>-628.14</v>
      </c>
      <c r="K78" s="7"/>
    </row>
    <row r="79" spans="1:11" ht="9.1999999999999993" customHeight="1" x14ac:dyDescent="0.2">
      <c r="A79" s="131"/>
      <c r="B79" s="199"/>
      <c r="C79" s="110"/>
      <c r="D79" s="53"/>
      <c r="E79" s="53"/>
      <c r="F79" s="53"/>
      <c r="G79" s="133"/>
      <c r="H79" s="93"/>
      <c r="I79" s="185" t="s">
        <v>239</v>
      </c>
      <c r="J79" s="106">
        <f>SUM(J71-J74)</f>
        <v>201.5</v>
      </c>
      <c r="K79" s="7"/>
    </row>
    <row r="80" spans="1:11" ht="9.1999999999999993" customHeight="1" x14ac:dyDescent="0.2">
      <c r="A80" s="131"/>
      <c r="B80" s="199"/>
      <c r="C80" s="110"/>
      <c r="D80" s="53"/>
      <c r="E80" s="53"/>
      <c r="F80" s="9"/>
      <c r="G80" s="22"/>
      <c r="H80" s="95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State Title Feb 08</vt:lpstr>
      <vt:lpstr>Bicheno Apr 08</vt:lpstr>
      <vt:lpstr>Mar 08</vt:lpstr>
      <vt:lpstr>May 08</vt:lpstr>
      <vt:lpstr>Jun 08</vt:lpstr>
      <vt:lpstr>Jul 08</vt:lpstr>
      <vt:lpstr>Aug 08</vt:lpstr>
      <vt:lpstr>Sep 08</vt:lpstr>
      <vt:lpstr>Nov 08</vt:lpstr>
      <vt:lpstr>Dec 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bmcqueen</dc:creator>
  <cp:lastModifiedBy>Dale Cash</cp:lastModifiedBy>
  <cp:lastPrinted>2009-01-15T11:14:22Z</cp:lastPrinted>
  <dcterms:created xsi:type="dcterms:W3CDTF">2004-03-30T08:53:34Z</dcterms:created>
  <dcterms:modified xsi:type="dcterms:W3CDTF">2022-05-10T08:21:39Z</dcterms:modified>
</cp:coreProperties>
</file>